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mcmasteru365.sharepoint.com/sites/McMasterHealthForum/Forum/5_Supports/1_Website/Products/Living evidence syntheses/Web/"/>
    </mc:Choice>
  </mc:AlternateContent>
  <xr:revisionPtr revIDLastSave="0" documentId="8_{149301E4-BA58-9A47-9EC7-C2A7E0F551ED}" xr6:coauthVersionLast="47" xr6:coauthVersionMax="47" xr10:uidLastSave="{00000000-0000-0000-0000-000000000000}"/>
  <bookViews>
    <workbookView xWindow="9980" yWindow="740" windowWidth="19420" windowHeight="10420" xr2:uid="{00000000-000D-0000-FFFF-FFFF00000000}"/>
  </bookViews>
  <sheets>
    <sheet name="RoB sheet_wane" sheetId="1" r:id="rId1"/>
    <sheet name="RoB map_wane" sheetId="2" r:id="rId2"/>
  </sheets>
  <definedNames>
    <definedName name="_xlnm._FilterDatabase" localSheetId="0" hidden="1">'RoB sheet_wane'!$B$3:$AC$46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msFy5X0r5PexvzzwFO6mFgCDp8eg+wN05jhzDo4jlE="/>
    </ext>
  </extLst>
</workbook>
</file>

<file path=xl/calcChain.xml><?xml version="1.0" encoding="utf-8"?>
<calcChain xmlns="http://schemas.openxmlformats.org/spreadsheetml/2006/main">
  <c r="A43" i="2" l="1"/>
  <c r="B43" i="2"/>
  <c r="C43" i="2"/>
  <c r="D43" i="2"/>
  <c r="E43" i="2"/>
  <c r="F43" i="2"/>
  <c r="G43" i="2"/>
  <c r="H43" i="2"/>
  <c r="I43" i="2"/>
  <c r="J43" i="2"/>
  <c r="K43" i="2"/>
  <c r="L43" i="2"/>
  <c r="M43" i="2"/>
  <c r="A44" i="2"/>
  <c r="B44" i="2"/>
  <c r="C44" i="2"/>
  <c r="D44" i="2"/>
  <c r="E44" i="2"/>
  <c r="F44" i="2"/>
  <c r="G44" i="2"/>
  <c r="H44" i="2"/>
  <c r="I44" i="2"/>
  <c r="J44" i="2"/>
  <c r="K44" i="2"/>
  <c r="L44" i="2"/>
  <c r="M44" i="2"/>
  <c r="A39" i="2"/>
  <c r="B39" i="2"/>
  <c r="C39" i="2"/>
  <c r="D39" i="2"/>
  <c r="E39" i="2"/>
  <c r="F39" i="2"/>
  <c r="G39" i="2"/>
  <c r="H39" i="2"/>
  <c r="I39" i="2"/>
  <c r="J39" i="2"/>
  <c r="K39" i="2"/>
  <c r="L39" i="2"/>
  <c r="M39" i="2"/>
  <c r="A40" i="2"/>
  <c r="B40" i="2"/>
  <c r="C40" i="2"/>
  <c r="D40" i="2"/>
  <c r="E40" i="2"/>
  <c r="F40" i="2"/>
  <c r="G40" i="2"/>
  <c r="H40" i="2"/>
  <c r="I40" i="2"/>
  <c r="J40" i="2"/>
  <c r="K40" i="2"/>
  <c r="L40" i="2"/>
  <c r="M40" i="2"/>
  <c r="A41" i="2"/>
  <c r="B41" i="2"/>
  <c r="C41" i="2"/>
  <c r="D41" i="2"/>
  <c r="E41" i="2"/>
  <c r="F41" i="2"/>
  <c r="G41" i="2"/>
  <c r="H41" i="2"/>
  <c r="I41" i="2"/>
  <c r="J41" i="2"/>
  <c r="K41" i="2"/>
  <c r="L41" i="2"/>
  <c r="M41" i="2"/>
  <c r="A42" i="2"/>
  <c r="B42" i="2"/>
  <c r="C42" i="2"/>
  <c r="D42" i="2"/>
  <c r="E42" i="2"/>
  <c r="F42" i="2"/>
  <c r="G42" i="2"/>
  <c r="H42" i="2"/>
  <c r="I42" i="2"/>
  <c r="J42" i="2"/>
  <c r="K42" i="2"/>
  <c r="L42" i="2"/>
  <c r="M42" i="2"/>
  <c r="A35" i="2"/>
  <c r="B35" i="2"/>
  <c r="C35" i="2"/>
  <c r="D35" i="2"/>
  <c r="E35" i="2"/>
  <c r="F35" i="2"/>
  <c r="G35" i="2"/>
  <c r="H35" i="2"/>
  <c r="I35" i="2"/>
  <c r="J35" i="2"/>
  <c r="K35" i="2"/>
  <c r="L35" i="2"/>
  <c r="M35" i="2"/>
  <c r="A36" i="2"/>
  <c r="B36" i="2"/>
  <c r="C36" i="2"/>
  <c r="D36" i="2"/>
  <c r="E36" i="2"/>
  <c r="F36" i="2"/>
  <c r="G36" i="2"/>
  <c r="H36" i="2"/>
  <c r="I36" i="2"/>
  <c r="J36" i="2"/>
  <c r="K36" i="2"/>
  <c r="L36" i="2"/>
  <c r="M36" i="2"/>
  <c r="A37" i="2"/>
  <c r="B37" i="2"/>
  <c r="C37" i="2"/>
  <c r="D37" i="2"/>
  <c r="E37" i="2"/>
  <c r="F37" i="2"/>
  <c r="G37" i="2"/>
  <c r="H37" i="2"/>
  <c r="I37" i="2"/>
  <c r="J37" i="2"/>
  <c r="K37" i="2"/>
  <c r="L37" i="2"/>
  <c r="M37" i="2"/>
  <c r="A38" i="2"/>
  <c r="B38" i="2"/>
  <c r="C38" i="2"/>
  <c r="D38" i="2"/>
  <c r="E38" i="2"/>
  <c r="F38" i="2"/>
  <c r="G38" i="2"/>
  <c r="H38" i="2"/>
  <c r="I38" i="2"/>
  <c r="J38" i="2"/>
  <c r="K38" i="2"/>
  <c r="L38" i="2"/>
  <c r="M38" i="2"/>
  <c r="A28" i="2"/>
  <c r="B28" i="2"/>
  <c r="C28" i="2"/>
  <c r="D28" i="2"/>
  <c r="E28" i="2"/>
  <c r="F28" i="2"/>
  <c r="G28" i="2"/>
  <c r="H28" i="2"/>
  <c r="I28" i="2"/>
  <c r="J28" i="2"/>
  <c r="K28" i="2"/>
  <c r="L28" i="2"/>
  <c r="M28" i="2"/>
  <c r="A29" i="2"/>
  <c r="B29" i="2"/>
  <c r="C29" i="2"/>
  <c r="D29" i="2"/>
  <c r="E29" i="2"/>
  <c r="F29" i="2"/>
  <c r="G29" i="2"/>
  <c r="H29" i="2"/>
  <c r="I29" i="2"/>
  <c r="J29" i="2"/>
  <c r="K29" i="2"/>
  <c r="L29" i="2"/>
  <c r="M29" i="2"/>
  <c r="A30" i="2"/>
  <c r="B30" i="2"/>
  <c r="C30" i="2"/>
  <c r="D30" i="2"/>
  <c r="E30" i="2"/>
  <c r="F30" i="2"/>
  <c r="G30" i="2"/>
  <c r="H30" i="2"/>
  <c r="I30" i="2"/>
  <c r="J30" i="2"/>
  <c r="K30" i="2"/>
  <c r="L30" i="2"/>
  <c r="M30" i="2"/>
  <c r="A31" i="2"/>
  <c r="B31" i="2"/>
  <c r="C31" i="2"/>
  <c r="D31" i="2"/>
  <c r="E31" i="2"/>
  <c r="F31" i="2"/>
  <c r="G31" i="2"/>
  <c r="H31" i="2"/>
  <c r="I31" i="2"/>
  <c r="J31" i="2"/>
  <c r="K31" i="2"/>
  <c r="L31" i="2"/>
  <c r="M31" i="2"/>
  <c r="A32" i="2"/>
  <c r="B32" i="2"/>
  <c r="C32" i="2"/>
  <c r="D32" i="2"/>
  <c r="E32" i="2"/>
  <c r="F32" i="2"/>
  <c r="G32" i="2"/>
  <c r="H32" i="2"/>
  <c r="I32" i="2"/>
  <c r="J32" i="2"/>
  <c r="K32" i="2"/>
  <c r="L32" i="2"/>
  <c r="M32" i="2"/>
  <c r="A33" i="2"/>
  <c r="B33" i="2"/>
  <c r="C33" i="2"/>
  <c r="D33" i="2"/>
  <c r="E33" i="2"/>
  <c r="F33" i="2"/>
  <c r="G33" i="2"/>
  <c r="H33" i="2"/>
  <c r="I33" i="2"/>
  <c r="J33" i="2"/>
  <c r="K33" i="2"/>
  <c r="L33" i="2"/>
  <c r="M33" i="2"/>
  <c r="A34" i="2"/>
  <c r="B34" i="2"/>
  <c r="C34" i="2"/>
  <c r="D34" i="2"/>
  <c r="E34" i="2"/>
  <c r="F34" i="2"/>
  <c r="G34" i="2"/>
  <c r="H34" i="2"/>
  <c r="I34" i="2"/>
  <c r="J34" i="2"/>
  <c r="K34" i="2"/>
  <c r="L34" i="2"/>
  <c r="M34" i="2"/>
  <c r="A27" i="2" l="1"/>
  <c r="B27" i="2"/>
  <c r="C27" i="2"/>
  <c r="D27" i="2"/>
  <c r="E27" i="2"/>
  <c r="F27" i="2"/>
  <c r="G27" i="2"/>
  <c r="H27" i="2"/>
  <c r="I27" i="2"/>
  <c r="J27" i="2"/>
  <c r="K27" i="2"/>
  <c r="L27" i="2"/>
  <c r="M27" i="2"/>
  <c r="A26" i="2"/>
  <c r="B26" i="2"/>
  <c r="C26" i="2"/>
  <c r="D26" i="2"/>
  <c r="E26" i="2"/>
  <c r="F26" i="2"/>
  <c r="G26" i="2"/>
  <c r="H26" i="2"/>
  <c r="I26" i="2"/>
  <c r="J26" i="2"/>
  <c r="K26" i="2"/>
  <c r="L26" i="2"/>
  <c r="M26" i="2"/>
  <c r="A13" i="2"/>
  <c r="B13" i="2"/>
  <c r="C13" i="2"/>
  <c r="D13" i="2"/>
  <c r="E13" i="2"/>
  <c r="F13" i="2"/>
  <c r="G13" i="2"/>
  <c r="H13" i="2"/>
  <c r="I13" i="2"/>
  <c r="J13" i="2"/>
  <c r="K13" i="2"/>
  <c r="L13" i="2"/>
  <c r="M13" i="2"/>
  <c r="A14" i="2"/>
  <c r="B14" i="2"/>
  <c r="C14" i="2"/>
  <c r="D14" i="2"/>
  <c r="E14" i="2"/>
  <c r="F14" i="2"/>
  <c r="G14" i="2"/>
  <c r="H14" i="2"/>
  <c r="I14" i="2"/>
  <c r="J14" i="2"/>
  <c r="K14" i="2"/>
  <c r="L14" i="2"/>
  <c r="M14" i="2"/>
  <c r="A15" i="2"/>
  <c r="B15" i="2"/>
  <c r="C15" i="2"/>
  <c r="D15" i="2"/>
  <c r="E15" i="2"/>
  <c r="F15" i="2"/>
  <c r="G15" i="2"/>
  <c r="H15" i="2"/>
  <c r="I15" i="2"/>
  <c r="J15" i="2"/>
  <c r="K15" i="2"/>
  <c r="L15" i="2"/>
  <c r="M15" i="2"/>
  <c r="A16" i="2"/>
  <c r="B16" i="2"/>
  <c r="C16" i="2"/>
  <c r="D16" i="2"/>
  <c r="E16" i="2"/>
  <c r="F16" i="2"/>
  <c r="G16" i="2"/>
  <c r="H16" i="2"/>
  <c r="I16" i="2"/>
  <c r="J16" i="2"/>
  <c r="K16" i="2"/>
  <c r="L16" i="2"/>
  <c r="M16" i="2"/>
  <c r="A17" i="2"/>
  <c r="B17" i="2"/>
  <c r="C17" i="2"/>
  <c r="D17" i="2"/>
  <c r="E17" i="2"/>
  <c r="F17" i="2"/>
  <c r="G17" i="2"/>
  <c r="H17" i="2"/>
  <c r="I17" i="2"/>
  <c r="J17" i="2"/>
  <c r="K17" i="2"/>
  <c r="L17" i="2"/>
  <c r="M17" i="2"/>
  <c r="A18" i="2"/>
  <c r="B18" i="2"/>
  <c r="C18" i="2"/>
  <c r="D18" i="2"/>
  <c r="E18" i="2"/>
  <c r="F18" i="2"/>
  <c r="G18" i="2"/>
  <c r="H18" i="2"/>
  <c r="I18" i="2"/>
  <c r="J18" i="2"/>
  <c r="K18" i="2"/>
  <c r="L18" i="2"/>
  <c r="M18" i="2"/>
  <c r="A19" i="2"/>
  <c r="B19" i="2"/>
  <c r="C19" i="2"/>
  <c r="D19" i="2"/>
  <c r="E19" i="2"/>
  <c r="F19" i="2"/>
  <c r="G19" i="2"/>
  <c r="H19" i="2"/>
  <c r="I19" i="2"/>
  <c r="J19" i="2"/>
  <c r="K19" i="2"/>
  <c r="L19" i="2"/>
  <c r="M19" i="2"/>
  <c r="A20" i="2"/>
  <c r="B20" i="2"/>
  <c r="C20" i="2"/>
  <c r="D20" i="2"/>
  <c r="E20" i="2"/>
  <c r="F20" i="2"/>
  <c r="G20" i="2"/>
  <c r="H20" i="2"/>
  <c r="I20" i="2"/>
  <c r="J20" i="2"/>
  <c r="K20" i="2"/>
  <c r="L20" i="2"/>
  <c r="M20" i="2"/>
  <c r="A21" i="2"/>
  <c r="B21" i="2"/>
  <c r="C21" i="2"/>
  <c r="D21" i="2"/>
  <c r="E21" i="2"/>
  <c r="F21" i="2"/>
  <c r="G21" i="2"/>
  <c r="H21" i="2"/>
  <c r="I21" i="2"/>
  <c r="J21" i="2"/>
  <c r="K21" i="2"/>
  <c r="L21" i="2"/>
  <c r="M21" i="2"/>
  <c r="A22" i="2"/>
  <c r="B22" i="2"/>
  <c r="C22" i="2"/>
  <c r="D22" i="2"/>
  <c r="E22" i="2"/>
  <c r="F22" i="2"/>
  <c r="G22" i="2"/>
  <c r="H22" i="2"/>
  <c r="I22" i="2"/>
  <c r="J22" i="2"/>
  <c r="K22" i="2"/>
  <c r="L22" i="2"/>
  <c r="M22" i="2"/>
  <c r="A23" i="2"/>
  <c r="B23" i="2"/>
  <c r="C23" i="2"/>
  <c r="D23" i="2"/>
  <c r="E23" i="2"/>
  <c r="F23" i="2"/>
  <c r="G23" i="2"/>
  <c r="H23" i="2"/>
  <c r="I23" i="2"/>
  <c r="J23" i="2"/>
  <c r="K23" i="2"/>
  <c r="L23" i="2"/>
  <c r="M23" i="2"/>
  <c r="A24" i="2"/>
  <c r="B24" i="2"/>
  <c r="C24" i="2"/>
  <c r="D24" i="2"/>
  <c r="E24" i="2"/>
  <c r="F24" i="2"/>
  <c r="G24" i="2"/>
  <c r="H24" i="2"/>
  <c r="I24" i="2"/>
  <c r="J24" i="2"/>
  <c r="K24" i="2"/>
  <c r="L24" i="2"/>
  <c r="M24" i="2"/>
  <c r="A25" i="2"/>
  <c r="B25" i="2"/>
  <c r="C25" i="2"/>
  <c r="D25" i="2"/>
  <c r="E25" i="2"/>
  <c r="F25" i="2"/>
  <c r="G25" i="2"/>
  <c r="H25" i="2"/>
  <c r="I25" i="2"/>
  <c r="J25" i="2"/>
  <c r="K25" i="2"/>
  <c r="L25" i="2"/>
  <c r="M25" i="2"/>
  <c r="A12" i="2" l="1"/>
  <c r="B12" i="2"/>
  <c r="C12" i="2"/>
  <c r="D12" i="2"/>
  <c r="E12" i="2"/>
  <c r="F12" i="2"/>
  <c r="G12" i="2"/>
  <c r="H12" i="2"/>
  <c r="I12" i="2"/>
  <c r="J12" i="2"/>
  <c r="K12" i="2"/>
  <c r="L12" i="2"/>
  <c r="M12" i="2"/>
  <c r="M11" i="2"/>
  <c r="L11" i="2"/>
  <c r="K11" i="2"/>
  <c r="J11" i="2"/>
  <c r="I11" i="2"/>
  <c r="H11" i="2"/>
  <c r="G11" i="2"/>
  <c r="F11" i="2"/>
  <c r="E11" i="2"/>
  <c r="D11" i="2"/>
  <c r="C11" i="2"/>
  <c r="B11" i="2"/>
  <c r="A11" i="2"/>
  <c r="M10" i="2"/>
  <c r="L10" i="2"/>
  <c r="K10" i="2"/>
  <c r="J10" i="2"/>
  <c r="I10" i="2"/>
  <c r="H10" i="2"/>
  <c r="G10" i="2"/>
  <c r="F10" i="2"/>
  <c r="E10" i="2"/>
  <c r="D10" i="2"/>
  <c r="C10" i="2"/>
  <c r="B10" i="2"/>
  <c r="A10" i="2"/>
  <c r="M9" i="2"/>
  <c r="L9" i="2"/>
  <c r="K9" i="2"/>
  <c r="J9" i="2"/>
  <c r="I9" i="2"/>
  <c r="H9" i="2"/>
  <c r="G9" i="2"/>
  <c r="F9" i="2"/>
  <c r="E9" i="2"/>
  <c r="D9" i="2"/>
  <c r="C9" i="2"/>
  <c r="B9" i="2"/>
  <c r="A9" i="2"/>
  <c r="M8" i="2"/>
  <c r="L8" i="2"/>
  <c r="K8" i="2"/>
  <c r="J8" i="2"/>
  <c r="I8" i="2"/>
  <c r="H8" i="2"/>
  <c r="G8" i="2"/>
  <c r="F8" i="2"/>
  <c r="E8" i="2"/>
  <c r="D8" i="2"/>
  <c r="C8" i="2"/>
  <c r="B8" i="2"/>
  <c r="A8" i="2"/>
  <c r="M7" i="2"/>
  <c r="L7" i="2"/>
  <c r="K7" i="2"/>
  <c r="J7" i="2"/>
  <c r="I7" i="2"/>
  <c r="H7" i="2"/>
  <c r="G7" i="2"/>
  <c r="F7" i="2"/>
  <c r="E7" i="2"/>
  <c r="D7" i="2"/>
  <c r="C7" i="2"/>
  <c r="B7" i="2"/>
  <c r="A7" i="2"/>
  <c r="M6" i="2"/>
  <c r="L6" i="2"/>
  <c r="K6" i="2"/>
  <c r="J6" i="2"/>
  <c r="I6" i="2"/>
  <c r="H6" i="2"/>
  <c r="G6" i="2"/>
  <c r="F6" i="2"/>
  <c r="E6" i="2"/>
  <c r="D6" i="2"/>
  <c r="C6" i="2"/>
  <c r="B6" i="2"/>
  <c r="A6" i="2"/>
  <c r="M5" i="2"/>
  <c r="L5" i="2"/>
  <c r="K5" i="2"/>
  <c r="J5" i="2"/>
  <c r="I5" i="2"/>
  <c r="H5" i="2"/>
  <c r="G5" i="2"/>
  <c r="F5" i="2"/>
  <c r="E5" i="2"/>
  <c r="D5" i="2"/>
  <c r="C5" i="2"/>
  <c r="B5" i="2"/>
  <c r="A5" i="2"/>
  <c r="M4" i="2"/>
  <c r="L4" i="2"/>
  <c r="K4" i="2"/>
  <c r="J4" i="2"/>
  <c r="I4" i="2"/>
  <c r="H4" i="2"/>
  <c r="G4" i="2"/>
  <c r="F4" i="2"/>
  <c r="E4" i="2"/>
  <c r="D4" i="2"/>
  <c r="C4" i="2"/>
  <c r="B4" i="2"/>
  <c r="A4" i="2"/>
  <c r="M3" i="2"/>
  <c r="L3" i="2"/>
  <c r="K3" i="2"/>
  <c r="J3" i="2"/>
  <c r="I3" i="2"/>
  <c r="H3" i="2"/>
  <c r="G3" i="2"/>
  <c r="F3" i="2"/>
  <c r="E3" i="2"/>
  <c r="D3" i="2"/>
  <c r="C3" i="2"/>
  <c r="B3" i="2"/>
  <c r="A3" i="2"/>
  <c r="M94" i="2" l="1"/>
  <c r="M97" i="2" s="1"/>
  <c r="M95" i="2"/>
  <c r="M96" i="2"/>
  <c r="N97" i="2" l="1"/>
  <c r="M99" i="2"/>
  <c r="N96" i="2"/>
  <c r="N95" i="2"/>
  <c r="N94" i="2"/>
  <c r="N9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2" authorId="0" shapeId="0" xr:uid="{00000000-0006-0000-0000-000004000000}">
      <text>
        <r>
          <rPr>
            <sz val="11"/>
            <color theme="1"/>
            <rFont val="Calibri"/>
            <family val="2"/>
            <scheme val="minor"/>
          </rPr>
          <t>======
ID#AAAAZ2lOlaE
tc={21E70B2B-8F53-4848-9147-6C473B3CDC21}    (2022-06-01 22:06:53)
[Threaded comment]
Your version of Excel allows you to read this threaded comment; however, any edits to it will get removed if the file is opened in a newer version of Excel. Learn more: https://go.microsoft.com/fwlink/?linkid=870924
Comment:
    This may not be applicable to our LSR due to the nature of the data capture requiring fully vaccinated individuals.</t>
        </r>
      </text>
    </comment>
  </commentList>
  <extLst>
    <ext xmlns:r="http://schemas.openxmlformats.org/officeDocument/2006/relationships" uri="GoogleSheetsCustomDataVersion2">
      <go:sheetsCustomData xmlns:go="http://customooxmlschemas.google.com/" r:id="rId1" roundtripDataSignature="AMtx7mgwOU6/63Pg3M/83JQiVFzdCCU8wg=="/>
    </ext>
  </extLst>
</comments>
</file>

<file path=xl/sharedStrings.xml><?xml version="1.0" encoding="utf-8"?>
<sst xmlns="http://schemas.openxmlformats.org/spreadsheetml/2006/main" count="1660" uniqueCount="432">
  <si>
    <t>Study ID</t>
  </si>
  <si>
    <t>First author</t>
  </si>
  <si>
    <t>Study characteristics</t>
  </si>
  <si>
    <t>Study design</t>
  </si>
  <si>
    <t>Method for confirming vaccination</t>
  </si>
  <si>
    <t>Databases used for retrieval of COVID test results, participant prognostic factors, and clinical outcomes</t>
  </si>
  <si>
    <t>Assignment of infection start date/COVID-related outcome</t>
  </si>
  <si>
    <t>Verification of symptoms</t>
  </si>
  <si>
    <r>
      <rPr>
        <b/>
        <sz val="9"/>
        <color theme="0"/>
        <rFont val="Calibri"/>
        <family val="2"/>
      </rPr>
      <t xml:space="preserve">Accounting for non-immune period (first 14 days after first vaccine dose) - </t>
    </r>
    <r>
      <rPr>
        <sz val="9"/>
        <color theme="0"/>
        <rFont val="Calibri"/>
        <family val="2"/>
      </rPr>
      <t>REMOVING THIS</t>
    </r>
  </si>
  <si>
    <t>Accounting for participants with prior COVID infection</t>
  </si>
  <si>
    <t>Accounting for calendar time</t>
  </si>
  <si>
    <t>Adjustment for prognostic factors</t>
  </si>
  <si>
    <t>Testing frequency</t>
  </si>
  <si>
    <t>Overall risk of bias</t>
  </si>
  <si>
    <t>In cohort studies, people who get vaccinated may differ in health-seeking behaviour from people who do not get vaccinated; using a test-negative study design minimizes this type of bias
Examples and typical judgement:Test-negative (specified symptomatic only) = low, Test-negative (included asymptomatic)= moderate, Case-control/cohort/data-linkage/outbreak report = moderate, If any concerns about case-control/cohort/data-linkage = serious, Surveillance cohort = moderate, Surveillance cross-sectional or any cross-sectional = serious, Survey = critical</t>
  </si>
  <si>
    <t>Questionnaires are prone to recollection bias; Population databases developed for purpose of tracking COVID vaccines minimize this type of bias
Examples and typical judgement: database linkage study (low), questionnaire with confirmation by an additional method (e.g. registry) of at least a subset of study population (moderate), Questionnaire without confirmation by an additional method (serious), Estimating vaccination status based on surveillance data alone (critical)</t>
  </si>
  <si>
    <t>Databases developed for collecting data on COVID are less prone to bias due to missing information. 
Examples and typical judgement: database for non-COVID purpose but with individual level data (moderate), database for non-COVID purpose without individual level data (serious), no or unclear description of database type (critical)</t>
  </si>
  <si>
    <t>Using date of symptom onset (if within 10 days of testing) as infection start date reduces risk of  misclassification bias (e.g., vaccinated participant who is reported as COVID+ may have been infected prior to receiving the vaccine or during non-immune period) and sensitivity of assays decreases over time 
Examples and typical judgement: using sample date without interview or documented confirmation of symptoms ≤ 10 days (relevant for symptomatic disease only) (serious)</t>
  </si>
  <si>
    <t>Prospective, standardized collection of symptoms from patients reduces risk of missing information bias; testing within 10 days after symptom onset reduces risk of false-negative COVID test
Examples and typical judgement: using sample date without interview or documented confirmation of symptoms ≤ 10 days (relevant for symptomatic disease only) (serious)</t>
  </si>
  <si>
    <t>Reported absence of vaccine effect during non-immune period reduces risk of residual confounding bias
Example/common case: presence of an effect during non-immune period or result not reported (moderate), unclear that non-immune period was considered (serious) - SEE NOTE</t>
  </si>
  <si>
    <t>Analysing participants with prior COVID infection reduces concern about differences in  infectivity as well as risk-taking and health-seeking behaviour
Examples and typical judgement: previously infected not excluded or analyzed separately (serious)</t>
  </si>
  <si>
    <t>Accounting for calendar time reduces bias due to differences in vaccine accessibility and risk of exposure over time
Examples and typical judgement: not taken into account but short-time frame (e.g. ≤2 months) (serious), not taken into account and time frame &gt;2 months (critical)</t>
  </si>
  <si>
    <t>Adjustment for prognostic factors for COVID infection, severity of disease, and vaccination, such as age, gender, race, ethnicity, socioeconomic factors, occupation (HCW, LTC), and chronic medical conditions 
Examples and typical judgement: no or insufficient adjustment for socioeconomic factors, race, ethnicity, occupation (serious), no or insufficient adjustment for age (any study population) or chronic medical conditions (LTC) (critical)</t>
  </si>
  <si>
    <t>Similar frequency of lab testing between groups reduces risk of bias introduced by detecting asymptomatic infection in one group but not in another (e.g. when only one group undergoes surveillance screening) 
Examples and typical judgement: screening performed for a subset of both study groups (serious), screening performed routinely in one study group but not in the other (critical)</t>
  </si>
  <si>
    <r>
      <rPr>
        <b/>
        <i/>
        <sz val="9"/>
        <color theme="1"/>
        <rFont val="Calibri"/>
        <family val="2"/>
      </rPr>
      <t xml:space="preserve">The study will be excluded if the overall risk is judged as critical. </t>
    </r>
    <r>
      <rPr>
        <i/>
        <sz val="9"/>
        <color theme="1"/>
        <rFont val="Calibri"/>
        <family val="2"/>
      </rPr>
      <t xml:space="preserve">If the study is judged to be low risk for all domains, then rate low risk. If the studyis judged as moderate in at least one domain or multiple domains, rate the overall risk as moderate. If the study is judged to be at serious risk of bias in at least one domain or multiple domains, rate the overall risk as serious. If the study is  judged as critical risk in at least one domain, then rate the overall risk as critical. </t>
    </r>
  </si>
  <si>
    <t>Location</t>
  </si>
  <si>
    <t>Population</t>
  </si>
  <si>
    <t>Databases types</t>
  </si>
  <si>
    <t>Outcome</t>
  </si>
  <si>
    <t>Rating</t>
  </si>
  <si>
    <t>Judgement support (type of study design)</t>
  </si>
  <si>
    <t>Judgement support</t>
  </si>
  <si>
    <t>01H-1</t>
  </si>
  <si>
    <t>Hansen</t>
  </si>
  <si>
    <t>Denmark</t>
  </si>
  <si>
    <t>Whole population &gt;=65 yrs old</t>
  </si>
  <si>
    <t>Electronic health records and national administrative data</t>
  </si>
  <si>
    <t>Hospitalisation</t>
  </si>
  <si>
    <t>Moderate risk</t>
  </si>
  <si>
    <t>data-linkage</t>
  </si>
  <si>
    <t>Low risk</t>
  </si>
  <si>
    <t>national</t>
  </si>
  <si>
    <t>use of ICD codes</t>
  </si>
  <si>
    <t>No information</t>
  </si>
  <si>
    <t>not applicable</t>
  </si>
  <si>
    <t>Sensitivity analyses with COVID history included</t>
  </si>
  <si>
    <t>time varying statistics with explicit mention of adjustment for calendar time</t>
  </si>
  <si>
    <t>Serious risk</t>
  </si>
  <si>
    <t>sex, 5-year age bands, residency region, and number of comorbidities (0, 1, 2, =3). Did not adjust for race/ethnicity or SES</t>
  </si>
  <si>
    <t xml:space="preserve">as needed  </t>
  </si>
  <si>
    <t>Down-graded for not adjusting for race/ethnicity and SES</t>
  </si>
  <si>
    <t>02V-1</t>
  </si>
  <si>
    <t>van Werkhoven</t>
  </si>
  <si>
    <t>Netherlands</t>
  </si>
  <si>
    <t>Whole population &gt;=60 yrs old</t>
  </si>
  <si>
    <t>data-linkage, but only accessing 55% of COVID hospitalisations</t>
  </si>
  <si>
    <t>Hospital defined COVID case, with missing data on 42% of admissions</t>
  </si>
  <si>
    <t>Not reported or analyzed</t>
  </si>
  <si>
    <t>calendar date, sex (male, female), geographical region (25 levels) and 5-year age group. Did not adjust for comorbidities, race/ethnicity, or SES</t>
  </si>
  <si>
    <t>Critical risk</t>
  </si>
  <si>
    <t>Serious risk in at least 3 domains</t>
  </si>
  <si>
    <t>ICU admissions</t>
  </si>
  <si>
    <t>03U-1</t>
  </si>
  <si>
    <t>UK Health Security Agency</t>
  </si>
  <si>
    <t>England</t>
  </si>
  <si>
    <t>test-negative*</t>
  </si>
  <si>
    <t>at least 2 days stay in the hospital and a respiratory code in the primary diagnostic field</t>
  </si>
  <si>
    <t>likely variant of an individual’sm ost recent prior infection included as a covariate*</t>
  </si>
  <si>
    <t>week of test date included as a covariate*</t>
  </si>
  <si>
    <t>Adjustment for: week of test date (categorical), gender, age (five-year age bands), risk group status, care home status, health and social care worker status, region, IMD quintile, ethnicity, influenza vaccination status this season and the likely variant of an individual’s most recent prior infection*</t>
  </si>
  <si>
    <t>Down-graded for how calendar time and previous infections were accounted for*</t>
  </si>
  <si>
    <t>04T-1</t>
  </si>
  <si>
    <t>Tartof</t>
  </si>
  <si>
    <t>USA</t>
  </si>
  <si>
    <t>Adults in the Kaiser Permanente Southern California health system with &gt; 1 year of membership</t>
  </si>
  <si>
    <t>Electronic health records</t>
  </si>
  <si>
    <t>Hospitalisations</t>
  </si>
  <si>
    <t>test-negative</t>
  </si>
  <si>
    <t xml:space="preserve">US Healthcare system </t>
  </si>
  <si>
    <t>Systematic PCR testing</t>
  </si>
  <si>
    <t>Included as a covariate</t>
  </si>
  <si>
    <t>week of test date included as a covariate</t>
  </si>
  <si>
    <t>Adjusted for: week of encounter, age, sex, race/ethnicity, body mass index, Charlson risk score, receipt of influenza vaccine in the last year, pneumococcal vaccine in the 5 years, health-care utilization in the last year, and previous SARS-CoV-2 infection (PCR or antigen) for pre-delta, delta, and omicron periods</t>
  </si>
  <si>
    <t>ED/Urgent care vists</t>
  </si>
  <si>
    <t>Outpatient visits</t>
  </si>
  <si>
    <t>05H-2</t>
  </si>
  <si>
    <t>Huiberts</t>
  </si>
  <si>
    <r>
      <rPr>
        <sz val="11"/>
        <color theme="1"/>
        <rFont val="Calibri"/>
        <family val="2"/>
      </rPr>
      <t>Adults (</t>
    </r>
    <r>
      <rPr>
        <sz val="11"/>
        <color theme="1"/>
        <rFont val="Aptos Narrow"/>
        <family val="2"/>
      </rPr>
      <t>≥</t>
    </r>
    <r>
      <rPr>
        <sz val="11"/>
        <color theme="1"/>
        <rFont val="Calibri"/>
        <family val="2"/>
      </rPr>
      <t>18 yrs) in the VASCO study</t>
    </r>
  </si>
  <si>
    <t>Study specific database</t>
  </si>
  <si>
    <t>Infections</t>
  </si>
  <si>
    <t>ongoing prospective cohort study</t>
  </si>
  <si>
    <t>Self-reported</t>
  </si>
  <si>
    <t>study specific database developed for COVID-19, but only self-reported data captured</t>
  </si>
  <si>
    <t>sample date (symptomatic infection not primary outcome)</t>
  </si>
  <si>
    <t>baseline 0-35 days</t>
  </si>
  <si>
    <t>sensitivity analysis conducted</t>
  </si>
  <si>
    <t xml:space="preserve">Used time-varying statistics </t>
  </si>
  <si>
    <t>adjusted for age, sex, education level, medical risk condition (binary); not adjusted for race/ethnicity, occupation, or SES</t>
  </si>
  <si>
    <t xml:space="preserve">consistent screening (every 3 months), no reason to suspect different between vaccinated and unvaccinated groups </t>
  </si>
  <si>
    <t>down-graded due to failure to  adjust for SES, race/ethnicity or occupation</t>
  </si>
  <si>
    <t>06L-2</t>
  </si>
  <si>
    <t>Link-Gelles</t>
  </si>
  <si>
    <r>
      <rPr>
        <sz val="11"/>
        <color theme="1"/>
        <rFont val="Calibri"/>
        <family val="2"/>
      </rPr>
      <t>Adults (</t>
    </r>
    <r>
      <rPr>
        <sz val="11"/>
        <color theme="1"/>
        <rFont val="Aptos Narrow"/>
        <family val="2"/>
      </rPr>
      <t>≥</t>
    </r>
    <r>
      <rPr>
        <sz val="11"/>
        <color theme="1"/>
        <rFont val="Calibri"/>
        <family val="2"/>
      </rPr>
      <t>18 yrs) who are uninsured</t>
    </r>
  </si>
  <si>
    <t>Increasing Community Access to Testing SARS-CoV-2 pharmacy testing program (VISION database)</t>
  </si>
  <si>
    <t>Symptomatic infections</t>
  </si>
  <si>
    <t>Sample date, but symptomatic infection is the main outcome</t>
  </si>
  <si>
    <t>Symptoms checked at point of testing</t>
  </si>
  <si>
    <t>Person with a positive test in last 90 days were excluded</t>
  </si>
  <si>
    <t>date of testing included as a covariate</t>
  </si>
  <si>
    <t>adjusted for age, sex, race, ethnicity, social vulnerability index (SVI), pharmacy contractor, underlying conditions (heart conditions, high blood pressure, overweight or obesity, diabetes, current or former smoker, kidney failure or end stage renal disease, cirrhosis of the liver, and chronic lung disease), U.S. Department of Health and Human Services region of testing location, and date of testing. Did not adjust for occupation</t>
  </si>
  <si>
    <t>no systematic method for testing, but tests conducated on all symptomatic individuals</t>
  </si>
  <si>
    <t>Down-graded for using self-report symptoms and vaccination status</t>
  </si>
  <si>
    <t>07S-2</t>
  </si>
  <si>
    <t>Skowronski</t>
  </si>
  <si>
    <t>Canada</t>
  </si>
  <si>
    <t>Individuals &gt; 12 yrs old</t>
  </si>
  <si>
    <t>Canadian Sentinel Practitioner Surveillance Network</t>
  </si>
  <si>
    <t>Provincial databases</t>
  </si>
  <si>
    <t>Populaton control database</t>
  </si>
  <si>
    <t xml:space="preserve">patients with acute respiratory illness (ARI), including new or worsening cough, who presented within 7 days of illness onset </t>
  </si>
  <si>
    <t>Verification by healthcare team</t>
  </si>
  <si>
    <t>Stratified analyses</t>
  </si>
  <si>
    <t>Adjusted for in analyses</t>
  </si>
  <si>
    <t>Adjusted for: age group; province; and calendar time. Did not adjust for SES, ethincity, race, sex</t>
  </si>
  <si>
    <t>Down-graded for lack of adjust for SES, ethincity, race, sex</t>
  </si>
  <si>
    <t>08A-5</t>
  </si>
  <si>
    <t>Andersson</t>
  </si>
  <si>
    <t>Denmark, Finland, and Sweden</t>
  </si>
  <si>
    <t>Individuals aged ≥65 years who had previously received at least four covid-19 vaccine doses</t>
  </si>
  <si>
    <t>National registries</t>
  </si>
  <si>
    <t>COVID-19 hospitalisations</t>
  </si>
  <si>
    <t>surveillance cohort</t>
  </si>
  <si>
    <t>National registry</t>
  </si>
  <si>
    <t>Defined as date of admission (within 14 days of a postive PCR test) with COVID ICD code</t>
  </si>
  <si>
    <t>Sympomatic disease not an outcome</t>
  </si>
  <si>
    <t>Cohort matching done for: age, calendar time of last prior covid-19 vaccine dose received, sex, region of residence, vaccination priority groups, and number of selected comorbidities. Did not adjust for SES, ethincity, race,</t>
  </si>
  <si>
    <t>Down-graded for lack of adjust for SES, ethincity, race, and not accounting for prior infectons</t>
  </si>
  <si>
    <t>Death</t>
  </si>
  <si>
    <t>Defined as date of death (within 30 days of a positive PCR test), no COVID cause of detah needed</t>
  </si>
  <si>
    <t>09A-4</t>
  </si>
  <si>
    <t>Antunes</t>
  </si>
  <si>
    <t>Pan-European</t>
  </si>
  <si>
    <t>Adult patients aged ≥18 years targeteed for vaccination and hospitalised with severe acute respiratory infection</t>
  </si>
  <si>
    <t xml:space="preserve">Vaccine Effectiveness, Burden and Impact Studies studies (VEBIS) study database </t>
  </si>
  <si>
    <t>No data is provided on how vaccination information was captured, expect that the information needed to be collected from patient and entered into study database.</t>
  </si>
  <si>
    <t>Specific study database created</t>
  </si>
  <si>
    <t>Patients with acute respiratory illness (ARI), who presented within 14 days of a positive test or tested positive within 48 hrs</t>
  </si>
  <si>
    <t>Adjusted for: date of symptom onset, sex, age and presence of a chronic condition. Did not adjust for SES, ethnicity, race, occupation</t>
  </si>
  <si>
    <t>Down-graded for having serious risk of bias in at least 3 domains</t>
  </si>
  <si>
    <t>10C-5</t>
  </si>
  <si>
    <t>Caffrey</t>
  </si>
  <si>
    <t>Adult patients aged ≥18 diagnosed with an acute respiratory infection</t>
  </si>
  <si>
    <t xml:space="preserve">US Veterans Affairs Healthcare System </t>
  </si>
  <si>
    <t>Patients with acute respiratory illness (ARI), who presented within 14 days of a positive test or tested positive within 3 days</t>
  </si>
  <si>
    <t>Database retrieval</t>
  </si>
  <si>
    <t xml:space="preserve"> Adjusted for week of ARI episode, age, sex, race, ethnicity, BMI category, Charlson Comorbidity Index, receipt of 2023–2024 influenza vaccine, receipt of pneumococcal vaccine in the past 5 years, interactions with healthcare systems in the year prior, previous SARS-CoV-2 infection, smoking status, immunocompromised status, and Census region. Did not adjust for occupation</t>
  </si>
  <si>
    <t>Down-graded for assignment of infection date and for not adjusting for occupation</t>
  </si>
  <si>
    <t>COVID-19 ED/UC visits</t>
  </si>
  <si>
    <t>COVID-19 outpatient visits</t>
  </si>
  <si>
    <t>11D-3</t>
  </si>
  <si>
    <t>DeCuir</t>
  </si>
  <si>
    <t>18+ general population</t>
  </si>
  <si>
    <t>VISION database</t>
  </si>
  <si>
    <t>state immunization registries (or, in the case of CUIMC, by a city registry), electronic health records, and claims data</t>
  </si>
  <si>
    <t>baseline &lt; 2 months</t>
  </si>
  <si>
    <t>Adjusted adjusted for age, sex, race and ethnicity, geographic region, and calendar time; not adjusted for SES and occupation</t>
  </si>
  <si>
    <t>Down-graded for failure to exclude prior infection and failure to adjust for SES and occupation</t>
  </si>
  <si>
    <t>IVY database</t>
  </si>
  <si>
    <t>state registry data, hospital EMR, or self-report</t>
  </si>
  <si>
    <t>accounted for (at least 2 weeks after dose # 2 and 1 week after dose #3)</t>
  </si>
  <si>
    <t>Adjusted for age, sex, race and ethnicity, calendar time in biweekly intervals, and U.S. Department of Health and Human Services region; did not adjust for SES or occupation</t>
  </si>
  <si>
    <t>as needed</t>
  </si>
  <si>
    <t>12K-3</t>
  </si>
  <si>
    <t>Kirsebom</t>
  </si>
  <si>
    <t xml:space="preserve"> UKHSA Immunisation information system (IIS) (formerly NIMS)</t>
  </si>
  <si>
    <t>England’s national COVID-19 testing data; demogs from IIS</t>
  </si>
  <si>
    <t>accounted for (1 week after dose #3)</t>
  </si>
  <si>
    <t>Adjusted for week of test, sex, age, NHS region, deprivation, ethnicity, and clinical risk group status . In those 18–49 years, additional adjustment for health and social care worker status. In those aged 50+ additional adjustment for current influenza vaccination status. In those aged 65+  additional adjustment for care home resident status.</t>
  </si>
  <si>
    <t>Use of ICD codes to define outcomes</t>
  </si>
  <si>
    <t>13L-3</t>
  </si>
  <si>
    <t>Laniece Delaunay</t>
  </si>
  <si>
    <t>All patients aged ≥5 years hospitalised with severe acute respiratory infection</t>
  </si>
  <si>
    <t>COVID-19 symptomatic infections</t>
  </si>
  <si>
    <t>Varried from country to country but included medical records, vaccination registry, patient's certificate of vaccination, national immunisation registry and self report</t>
  </si>
  <si>
    <t>Adjusted for:  study site, age, sex, presence chronic conditions and onset date. Did not adjust for SES, ethnicity, race, occupation</t>
  </si>
  <si>
    <t>Down-graded for failure to adjust for SES, ethnicity, race and occupation</t>
  </si>
  <si>
    <t>14L-3</t>
  </si>
  <si>
    <t>Adults Aged ≥18 Years with Immunocompromising Conditions</t>
  </si>
  <si>
    <t>15M-3</t>
  </si>
  <si>
    <t>Ma</t>
  </si>
  <si>
    <t xml:space="preserve">Severe' COVID-19 hospitalisations (supplemental oxygen therapy; advanced respiratory support; ICU admission; or a composite of IMV or death) </t>
  </si>
  <si>
    <t>16M-3</t>
  </si>
  <si>
    <t>Monge</t>
  </si>
  <si>
    <t>Booster eligible adults aged ≥65 years hospitalised with severe acute respiratory infection</t>
  </si>
  <si>
    <t>Vaccination registry or vaccination record databases with record of individuals and dates of COVID-19 vaccination including vaccine product</t>
  </si>
  <si>
    <t>Used time-varying statistics, with calendar time as the underlying scale</t>
  </si>
  <si>
    <t>Adjusted for: age, sex, region in the country, comorbidities, and previous number of vaccine booster doses. Did not adjust for SES, ethnicity, race, occupation</t>
  </si>
  <si>
    <t>17N-3</t>
  </si>
  <si>
    <t>Nham</t>
  </si>
  <si>
    <t>South Korea</t>
  </si>
  <si>
    <t>19+ who underwent COVID-19 testing</t>
  </si>
  <si>
    <t>Local hospital databases and Korean National Immunization Registry</t>
  </si>
  <si>
    <t>COVID-19 infections</t>
  </si>
  <si>
    <t>Chart review verfied by national registry</t>
  </si>
  <si>
    <t>Chart review</t>
  </si>
  <si>
    <t>No details about the assignment of infection date is provided</t>
  </si>
  <si>
    <t>No adjustment and a longer than 2 month study period</t>
  </si>
  <si>
    <t>Samples matched on: age and sex. Analyses adjusted for: prior infection, prior bivalent vaccine, age, sex, pulmonary disease, neurological disease, and healthcare worker status. Not adjusted for SES or race-ethnicity</t>
  </si>
  <si>
    <t>Down graded for not adjusting or accounting for calendar time</t>
  </si>
  <si>
    <t>18C-4</t>
  </si>
  <si>
    <t>Chong</t>
  </si>
  <si>
    <t>Singapore</t>
  </si>
  <si>
    <t>All adults 18+ who had a previous booster dose and confirmed infection</t>
  </si>
  <si>
    <t>National database</t>
  </si>
  <si>
    <t>National immunisation registry</t>
  </si>
  <si>
    <t>national database (ministry of health surveillance data)</t>
  </si>
  <si>
    <t>National COVID-9 registry</t>
  </si>
  <si>
    <t>Date of test - antigen</t>
  </si>
  <si>
    <t>baseline 1 month</t>
  </si>
  <si>
    <t>Statified analysis based on prior infection</t>
  </si>
  <si>
    <t xml:space="preserve">use of time-varying statistics without explicit mention of adjustment for calendar time </t>
  </si>
  <si>
    <t>age, sex, ethnicity, SES, comorbidity burden, and # of mRNA doses. Did not adjust for occupation</t>
  </si>
  <si>
    <t>down-graded due to strudy design, lack of adjusment for calendar time and occupation</t>
  </si>
  <si>
    <t>COVID-19 ED visits/ hospitalisations</t>
  </si>
  <si>
    <t>3 days before or 14 days after positive test - PCR</t>
  </si>
  <si>
    <t>19K-4</t>
  </si>
  <si>
    <t>Kirwan</t>
  </si>
  <si>
    <t>United Kingdom</t>
  </si>
  <si>
    <t>HCWs 18+ previously boosted (but no more than 5 doses)</t>
  </si>
  <si>
    <t>United Kingdom Health Security Agency central testing laboratory (SIREN study)</t>
  </si>
  <si>
    <t>Mild/asymptomatic COVID-19 infection</t>
  </si>
  <si>
    <t>prospective cohort</t>
  </si>
  <si>
    <t>national COVID registries and directly from participants in questionnaires</t>
  </si>
  <si>
    <t>regular questionnaires within 14 days of test</t>
  </si>
  <si>
    <t>baseline 14-73 days</t>
  </si>
  <si>
    <t>Only included people with an infection over 2 years ago</t>
  </si>
  <si>
    <t xml:space="preserve">multi-state models adjusted for calendar time </t>
  </si>
  <si>
    <t>Month of study, time since previous infection, age group, sex, geographical region, household structure, ethnicity, staff type, workplace setting, meical conditions, patient contact. Did not adjust for SES</t>
  </si>
  <si>
    <t xml:space="preserve">continuous screening, but no reason to suspect different between vaccinated and unvaccinated groups </t>
  </si>
  <si>
    <t xml:space="preserve">dowgraded for failure to adjust for SES </t>
  </si>
  <si>
    <t>Moderate (symptomatic) COVID-19 infection</t>
  </si>
  <si>
    <t>sample date</t>
  </si>
  <si>
    <t>20L-5</t>
  </si>
  <si>
    <t>Lee</t>
  </si>
  <si>
    <t>Adult patients from 6 hospitals who had COVID-19 tests following symptoms</t>
  </si>
  <si>
    <t>Study specific database using hospital record extraction</t>
  </si>
  <si>
    <t>KDCA - assume that this is a national registry</t>
  </si>
  <si>
    <t>Hospital based data capture from direct testing</t>
  </si>
  <si>
    <t>Excluded people with a positive test in the last 90 days</t>
  </si>
  <si>
    <t>models adjusted for calendar time</t>
  </si>
  <si>
    <t>age, sex, hospital location, calendar time, presentation site, and history of chronic lung disease, hematologic malignancy, and solid organ transplantation. Did not adjust for SES, race, ethnicity, occupation</t>
  </si>
  <si>
    <t>No systematic screening, but consistent methods across groups</t>
  </si>
  <si>
    <t xml:space="preserve">dowgraded for failure to adjust for SES, race, ethnicity, occupation </t>
  </si>
  <si>
    <t>Need for oxygen therapy</t>
  </si>
  <si>
    <t>21L-4</t>
  </si>
  <si>
    <t>Lin</t>
  </si>
  <si>
    <t>US (Nebraska)</t>
  </si>
  <si>
    <t>All individuals in the Nebraska databases</t>
  </si>
  <si>
    <t>State disease and immunisation databases</t>
  </si>
  <si>
    <t>Any COVID-19 infections</t>
  </si>
  <si>
    <t>Data-linkage study</t>
  </si>
  <si>
    <t>Nebraska State Immunization Information System (NESIIS)</t>
  </si>
  <si>
    <t>Nebraska Electronic Disease Surveillance System</t>
  </si>
  <si>
    <t>Sample date but not symptomatic specific outcome</t>
  </si>
  <si>
    <t xml:space="preserve"> time since previous vaccination, the time since previous infection, sex, age, race, ethnic group, and socioeconomic status. Did not adjust for occupation</t>
  </si>
  <si>
    <t>downgraded on most criteria</t>
  </si>
  <si>
    <t>COVID-19 Hospitalisations</t>
  </si>
  <si>
    <t>Use of ICD codes</t>
  </si>
  <si>
    <t>COVID-19 Deaths</t>
  </si>
  <si>
    <t>Use of ICD codes and death certificates</t>
  </si>
  <si>
    <t>22L-4</t>
  </si>
  <si>
    <t>Liu</t>
  </si>
  <si>
    <t>Australia</t>
  </si>
  <si>
    <t>Adults 65+</t>
  </si>
  <si>
    <t>Australian census data,  Australian Immunisation Register, and death registrations</t>
  </si>
  <si>
    <t xml:space="preserve"> Australian Immunisation Register</t>
  </si>
  <si>
    <t>ICD-based hospital records into a national database</t>
  </si>
  <si>
    <t>age, sex, jurisdiction of residence, household income, number of comorbidities, number of general practice visits and receipt of an influenza vaccine in the year prior. Did not adjust for SES, race, ethnicity, or occupation</t>
  </si>
  <si>
    <t>dowgraded for failure to adjust for SES, race, ethnicity, occupation, as well as not accounting for prior infections</t>
  </si>
  <si>
    <t>23N-5</t>
  </si>
  <si>
    <t>Nguyen</t>
  </si>
  <si>
    <t>Pan-European (Belgium, Germany, Italy, Spain)</t>
  </si>
  <si>
    <t>adults (≥18y) hospitalised with severe acute respiratory infection</t>
  </si>
  <si>
    <t xml:space="preserve">id.DRIVE platform: </t>
  </si>
  <si>
    <t>Site dependent: vaccination registry, medical records, or vaccination cards.</t>
  </si>
  <si>
    <t>All sites tested for COVID and standardised symptom and hospitalisation definition</t>
  </si>
  <si>
    <t>Symptoms within 14 days of hospitalisations - start date = hospitalisation</t>
  </si>
  <si>
    <t>Healthcare team defined</t>
  </si>
  <si>
    <t>Analysed seperately</t>
  </si>
  <si>
    <t>date of symptom onset, age, sex, and number of chronic conditions. Did not adjust for race, ehnicity, SES, or occupation</t>
  </si>
  <si>
    <t>dowgraded for failure to adjust for SES, race, ethnicity, occupation</t>
  </si>
  <si>
    <t>24N-4</t>
  </si>
  <si>
    <t>Nunes</t>
  </si>
  <si>
    <t>Pan-European (Belgium, Denmark, Italy, Spain, Norway, Portugal, Sweden)</t>
  </si>
  <si>
    <t>Vaccinated adult patients aged ≥65 eligible to receive the new vaccine</t>
  </si>
  <si>
    <t>Cohort study</t>
  </si>
  <si>
    <t>National vaccination registries</t>
  </si>
  <si>
    <t>National registriies</t>
  </si>
  <si>
    <t>Undefined use of hospital records (assume at least ICD codes)</t>
  </si>
  <si>
    <t>Adjusted for: age, sex, region, comorbidities, number of prior boosters, nationality, SES. Did not adjust for ethnicity, race</t>
  </si>
  <si>
    <t>Down-graded for not reporting priod COVID infections and not adjusting for enthicty or race.</t>
  </si>
  <si>
    <t>COVID-19 deaths</t>
  </si>
  <si>
    <t>25S-4</t>
  </si>
  <si>
    <t>Shresta</t>
  </si>
  <si>
    <t>US</t>
  </si>
  <si>
    <t>Employees of the Cleveland clinic</t>
  </si>
  <si>
    <t>Hospital database</t>
  </si>
  <si>
    <t>Hospital based database</t>
  </si>
  <si>
    <t>propensity to get tested for COVID-19, age, sex, hire cohort, number of COVID-19 vaccine doses before the study start, and epidemic phase when the last prior COVID-19 episode occurred. Did not adjust for ethnicity, race, SES&lt; or occupation</t>
  </si>
  <si>
    <t>26K-5</t>
  </si>
  <si>
    <t>Kopel</t>
  </si>
  <si>
    <t>Adults (18+) within a claims database</t>
  </si>
  <si>
    <t>Veradigm Network EHR</t>
  </si>
  <si>
    <t>Case-control study</t>
  </si>
  <si>
    <t>EHR-based database</t>
  </si>
  <si>
    <t>Though time since last infection was included there were 85% of missing data</t>
  </si>
  <si>
    <t>Adjusted for: age, sex, race, ethnicity, insurance type, region, month of index, time since last COVID infection, time since last COVID vaccination, medical conditions. Did not adjust for SES or occupation</t>
  </si>
  <si>
    <t>downgraded for lack of adjustment for prior infection and faliure to adjust for SES and occupation</t>
  </si>
  <si>
    <t>27A-5</t>
  </si>
  <si>
    <t>Appaneal</t>
  </si>
  <si>
    <t>No adjustment but study shorter than 2 months.</t>
  </si>
  <si>
    <t xml:space="preserve"> Adjusted for age, sex, race, ethnicity, BMI category, Charlson Comorbidity Index, smoking status, immuncocomprimised, receipt of pneumococcal vaccine in the past 5 years, interactions with healthcare systems in the year prior, previous SARS-CoV-2 infection, and Census region. Did not adjust for SES or occupation</t>
  </si>
  <si>
    <t>Down-graded for lack of accounting for calendar time and not adjusting for SES</t>
  </si>
  <si>
    <t>28C-5</t>
  </si>
  <si>
    <t>Carazo</t>
  </si>
  <si>
    <t>Canada (Quebec province)</t>
  </si>
  <si>
    <t>Older adults aged ≥60 with COVID-19 symptoms and a COVID-19 test</t>
  </si>
  <si>
    <t xml:space="preserve">provincial datases: public health, hospital, laboratory </t>
  </si>
  <si>
    <t>provinical vaccination registry</t>
  </si>
  <si>
    <t>provincial</t>
  </si>
  <si>
    <t>Patients with COVID-19 symptoms and COVID-19 as main admission, who had a positive test within 0-6 days of admission</t>
  </si>
  <si>
    <t>No method reported</t>
  </si>
  <si>
    <t>baseline &gt; 2 months</t>
  </si>
  <si>
    <t>Postive test in the last 90 days was an exclusion, and prior infection was a fundamental part of the analyses</t>
  </si>
  <si>
    <t>yes, included as a covariate</t>
  </si>
  <si>
    <t>adjusted for sex, age group, residence type, epi-week of specimen collection, comorbidities; did not adjust for race/ethnicity, SES</t>
  </si>
  <si>
    <t>no systematic screening but consistent methods for detection in one group vs. the other</t>
  </si>
  <si>
    <t>down-graded for failure to adjust for race/ethnicity, or SES; and for method of symptom identification</t>
  </si>
  <si>
    <t>29I-5</t>
  </si>
  <si>
    <t>Ioannou</t>
  </si>
  <si>
    <t>Adult patients aged ≥18 with at least 1 prior covid-19 vaccination</t>
  </si>
  <si>
    <t>Case-control (trial emulation) study</t>
  </si>
  <si>
    <t>Positive test within 10 days of the matching day</t>
  </si>
  <si>
    <t>Matching done for prior infection status. Infection in the last 3 months excluded</t>
  </si>
  <si>
    <t>No adjustment, but matching was done on a 2 week rolling basis</t>
  </si>
  <si>
    <t>Adjusted for age, sex, race, ethnicity, urban vs. rural, substance use, high risk conditions, Charlson Comorbidity Index, CAN score, healthcare utilisation, immunosuppresive or cancer drug use. Did not adjust for directly for SES or occupation</t>
  </si>
  <si>
    <t>Down-graded for a number of elements, including adjustment, accounting for calendar time, assignment of outcome start date, and study design</t>
  </si>
  <si>
    <t>Within 1 day before or 10 days after positive result</t>
  </si>
  <si>
    <t>Within 30 days of positive result</t>
  </si>
  <si>
    <t>30L-5</t>
  </si>
  <si>
    <t>Canada (Ontario)</t>
  </si>
  <si>
    <t>Older adults aged ≥50 who had at least 1 PCR test</t>
  </si>
  <si>
    <t>Provincial data from ICES</t>
  </si>
  <si>
    <t>COVID-19 hospitalisations &amp; Death</t>
  </si>
  <si>
    <t>baseline was 7-59 days</t>
  </si>
  <si>
    <t>excluded if positive result within past 60 days</t>
  </si>
  <si>
    <t>adjusted for week of test</t>
  </si>
  <si>
    <t>adjusted for  age, sex, public health unit region, neighborhood-level sociodemographic variables, influenza vaccination status, comorbidities, receipt of home care services, and week of test; no adjustment for race/ethnicity</t>
  </si>
  <si>
    <t>down-graded for failure to adjust for race/ethnicity and lack of symptom method reporting</t>
  </si>
  <si>
    <t>31M-5</t>
  </si>
  <si>
    <t>Merdrignac</t>
  </si>
  <si>
    <t>Pan-European (France, Germany, Hungary, Ireland, Netherlands, Portugal, Spain)</t>
  </si>
  <si>
    <t>Adults aged ≥65 years with acute respiratory infection</t>
  </si>
  <si>
    <t>COVID-19 symptomatic infections (medically attended)</t>
  </si>
  <si>
    <t>Mixture of self-report through to vaccine registry</t>
  </si>
  <si>
    <t>Specific study database created with PCR testing</t>
  </si>
  <si>
    <t>Patients with acute respiratory illness (ARI), who were tested within 10 days of symptoms forming</t>
  </si>
  <si>
    <t>Adjusted for:  age, sex, and presence chronic conditions. Did not adjust for SES, ethnicity, race, occupation</t>
  </si>
  <si>
    <t>Down-graded for lack of adjustment for calendar time</t>
  </si>
  <si>
    <t>32R-5</t>
  </si>
  <si>
    <t>Rudolph</t>
  </si>
  <si>
    <t>Adults aged ≥18 years with COVID-19 antigen test</t>
  </si>
  <si>
    <t>US retail Pharmacy database</t>
  </si>
  <si>
    <t>Pharmacy database, can't account for other vaccinations</t>
  </si>
  <si>
    <t>Pharmacy database</t>
  </si>
  <si>
    <t>Date of antigen test</t>
  </si>
  <si>
    <t>excluded if positive result within past 90 days</t>
  </si>
  <si>
    <t>Adjusted for calendar week. Unclear what else was adjusted for though crtierion inclusion of covariates was used.</t>
  </si>
  <si>
    <t>Down-graded for unclear list of covariates included in model</t>
  </si>
  <si>
    <t>33T-5</t>
  </si>
  <si>
    <t>Children aged 5-17 in the Kaiser Permanente Southern California health system with &gt; 1 year of membership and had an ARI visit</t>
  </si>
  <si>
    <t>Date of PCR or antigen test</t>
  </si>
  <si>
    <t>excluded if positive result within past 90 days and prior infection adjusted for</t>
  </si>
  <si>
    <t>month of test date included as a covariate</t>
  </si>
  <si>
    <t>Adjusted for: month of encounter, sex, race/ethnicity, body mass index, pediatric sun Comorbidity Index, receipt of influenza vaccine in the last year, healthcare utilisation in the last year, and previous SARS-CoV-2 infection (PCR or antigen) for pre-delta, delta, and omicron periods. Did not adjust for age</t>
  </si>
  <si>
    <t>Down-graded for how calendar time and assignment of infection start date</t>
  </si>
  <si>
    <t>COVID-19 ED visits</t>
  </si>
  <si>
    <t>34W-5</t>
  </si>
  <si>
    <t>Wilson</t>
  </si>
  <si>
    <r>
      <t xml:space="preserve">Patients </t>
    </r>
    <r>
      <rPr>
        <sz val="11"/>
        <color theme="1"/>
        <rFont val="Aptos Narrow"/>
        <family val="2"/>
      </rPr>
      <t>≥</t>
    </r>
    <r>
      <rPr>
        <sz val="11"/>
        <color theme="1"/>
        <rFont val="Calibri"/>
        <family val="2"/>
      </rPr>
      <t>18 in the US insured under commercial, Medicare Advantage or Medicaid plans, and/or served by providers participating in several large medical and pharmacy insurance claims submission systems</t>
    </r>
  </si>
  <si>
    <t>HealthVerity database - conglomeration of a variety of national databases</t>
  </si>
  <si>
    <t>Case-control</t>
  </si>
  <si>
    <t>Variety of databases used, can't account for other vaccinations</t>
  </si>
  <si>
    <t>Multiple national databases used</t>
  </si>
  <si>
    <t>Symptomatic COVID not an outcome</t>
  </si>
  <si>
    <t>Matched coohorts based on calendar date</t>
  </si>
  <si>
    <t>Matched on age, sex, race, geographic region, payer type, receipt of a bivalent COVID19 vaccine, frequency of medical claims in previous year, and the calendar date of the index date. IPTW also employed (unclear what variables were included).  Other variables included (unclear). Not explicitly included: SES and occupation.</t>
  </si>
  <si>
    <t>35A-5</t>
  </si>
  <si>
    <t>Andersen</t>
  </si>
  <si>
    <t>United States</t>
  </si>
  <si>
    <t>Immunocompetent non-pregnant adults  ≥18 years who were residents of California or Louisiana and enrolled in health insurance plans reporting to Health Verity</t>
  </si>
  <si>
    <t>Administrative claims database linked to State Vaccine registry data (Public Health’s California Immunization Registry (CAIR2) or Louisiana Immunization Information System (LINKS))</t>
  </si>
  <si>
    <t>Retrospective cohort</t>
  </si>
  <si>
    <t>State immunization registries and claims data</t>
  </si>
  <si>
    <t>Administrative claims database</t>
  </si>
  <si>
    <t>excluded if had a diagnosis of COVID-19 in any setting within the past 90 days and prior infections adjusted for</t>
  </si>
  <si>
    <t>Adjusted for: age, sex, State, insurance payor, presence of any condition(s) indicating CDC-defined high risk for severe COVID-19, wellness visit, influenza vaccination, outpatient visits, emergency department visits, and whether they had medically attended COVID-19 in the 91 to 365 days prior to index. No adjustment for race/ethnicity nor SES</t>
  </si>
  <si>
    <t xml:space="preserve">Down-graded for lack of adjustment for race/enthincity and SES </t>
  </si>
  <si>
    <t>36L-5</t>
  </si>
  <si>
    <t xml:space="preserve">Adults aged ≥65 years with COVID-19–like illness </t>
  </si>
  <si>
    <t>The VISION and IVY databases</t>
  </si>
  <si>
    <t>Vision: state immunization registries (or, in the case of CUIMC, by a city registry), electronic health records, and claims data. IVY: state registry data, hospital EMR, or self-report</t>
  </si>
  <si>
    <t>adjusted for age, sex, race, ethnicity, calendar time, and geographic region. Did not adjust for SES nor occupation</t>
  </si>
  <si>
    <t>Down-graded for having serious risk in 3 domanins</t>
  </si>
  <si>
    <t xml:space="preserve">Adults aged ≥18 years with COVID-19–like illness </t>
  </si>
  <si>
    <t>The VISION database</t>
  </si>
  <si>
    <t>ROBINS domains</t>
  </si>
  <si>
    <t>Bias in selection of participants into study</t>
  </si>
  <si>
    <t>Bias in classification of interventions</t>
  </si>
  <si>
    <t>Bias due to confounding</t>
  </si>
  <si>
    <t>Bias in measurment of outcomes</t>
  </si>
  <si>
    <t>Author                      (Green = updated from LES #6; Black = new)</t>
  </si>
  <si>
    <t>Confirmation of COVID</t>
  </si>
  <si>
    <t>Assignment of infection start date</t>
  </si>
  <si>
    <t>Inclusion of participants with prior COVID infection</t>
  </si>
  <si>
    <t>Overall risk of bias summary</t>
  </si>
  <si>
    <t>n</t>
  </si>
  <si>
    <t>%</t>
  </si>
  <si>
    <t xml:space="preserve">Low risk = </t>
  </si>
  <si>
    <t>Moderate risk =</t>
  </si>
  <si>
    <t xml:space="preserve">Serious risk = </t>
  </si>
  <si>
    <t>Critical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</si>
</sst>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26" x14ac:knownFonts="1">
    <font>
      <sz val="11"/>
      <color theme="1"/>
      <name val="Calibri"/>
      <scheme val="minor"/>
    </font>
    <font>
      <b/>
      <sz val="9"/>
      <color theme="0"/>
      <name val="Calibri"/>
      <family val="2"/>
    </font>
    <font>
      <b/>
      <sz val="9"/>
      <color theme="1"/>
      <name val="Calibri"/>
      <family val="2"/>
    </font>
    <font>
      <sz val="11"/>
      <name val="Calibri"/>
      <family val="2"/>
    </font>
    <font>
      <sz val="9"/>
      <color theme="1"/>
      <name val="Calibri"/>
      <family val="2"/>
    </font>
    <font>
      <i/>
      <sz val="9"/>
      <color theme="1"/>
      <name val="Calibri"/>
      <family val="2"/>
    </font>
    <font>
      <i/>
      <sz val="9"/>
      <color rgb="FFFF0000"/>
      <name val="Calibri"/>
      <family val="2"/>
    </font>
    <font>
      <sz val="11"/>
      <color theme="1"/>
      <name val="Calibri"/>
      <family val="2"/>
    </font>
    <font>
      <u/>
      <sz val="11"/>
      <color theme="10"/>
      <name val="Calibri"/>
      <family val="2"/>
    </font>
    <font>
      <sz val="11"/>
      <color rgb="FF000000"/>
      <name val="Calibri"/>
      <family val="2"/>
    </font>
    <font>
      <sz val="11"/>
      <color rgb="FFFF0000"/>
      <name val="Calibri"/>
      <family val="2"/>
    </font>
    <font>
      <u/>
      <sz val="11"/>
      <color rgb="FF0000FF"/>
      <name val="Calibri"/>
      <family val="2"/>
    </font>
    <font>
      <u/>
      <sz val="10"/>
      <color rgb="FF0000FF"/>
      <name val="Arial"/>
      <family val="2"/>
    </font>
    <font>
      <sz val="10"/>
      <color theme="1"/>
      <name val="Calibri"/>
      <family val="2"/>
    </font>
    <font>
      <b/>
      <sz val="11"/>
      <color theme="1"/>
      <name val="Calibri"/>
      <family val="2"/>
    </font>
    <font>
      <b/>
      <sz val="9"/>
      <color rgb="FF000000"/>
      <name val="Calibri"/>
      <family val="2"/>
    </font>
    <font>
      <b/>
      <sz val="11"/>
      <color theme="9"/>
      <name val="Calibri"/>
      <family val="2"/>
    </font>
    <font>
      <b/>
      <sz val="11"/>
      <color rgb="FF92D050"/>
      <name val="Calibri"/>
      <family val="2"/>
    </font>
    <font>
      <sz val="9"/>
      <color theme="0"/>
      <name val="Calibri"/>
      <family val="2"/>
    </font>
    <font>
      <b/>
      <i/>
      <sz val="9"/>
      <color theme="1"/>
      <name val="Calibri"/>
      <family val="2"/>
    </font>
    <font>
      <sz val="11"/>
      <color theme="1"/>
      <name val="Aptos Narrow"/>
      <family val="2"/>
    </font>
    <font>
      <u/>
      <sz val="11"/>
      <color theme="10"/>
      <name val="Calibri"/>
      <family val="2"/>
      <scheme val="minor"/>
    </font>
    <font>
      <sz val="8"/>
      <name val="Calibri"/>
      <family val="2"/>
      <scheme val="minor"/>
    </font>
    <font>
      <b/>
      <sz val="11"/>
      <name val="Calibri"/>
      <family val="2"/>
    </font>
    <font>
      <sz val="11"/>
      <name val="Calibri"/>
      <family val="2"/>
      <scheme val="minor"/>
    </font>
    <font>
      <sz val="11"/>
      <color theme="1"/>
      <name val="Calibri"/>
      <family val="2"/>
      <scheme val="minor"/>
    </font>
  </fonts>
  <fills count="10">
    <fill>
      <patternFill patternType="none"/>
    </fill>
    <fill>
      <patternFill patternType="gray125"/>
    </fill>
    <fill>
      <patternFill patternType="solid">
        <fgColor rgb="FF333F4F"/>
        <bgColor rgb="FF333F4F"/>
      </patternFill>
    </fill>
    <fill>
      <patternFill patternType="solid">
        <fgColor rgb="FFC5E0B3"/>
        <bgColor rgb="FFC5E0B3"/>
      </patternFill>
    </fill>
    <fill>
      <patternFill patternType="solid">
        <fgColor rgb="FF7B7B7B"/>
        <bgColor rgb="FF7B7B7B"/>
      </patternFill>
    </fill>
    <fill>
      <patternFill patternType="solid">
        <fgColor rgb="FFECECEC"/>
        <bgColor rgb="FFECECEC"/>
      </patternFill>
    </fill>
    <fill>
      <patternFill patternType="solid">
        <fgColor rgb="FFD9E2F3"/>
        <bgColor rgb="FFD9E2F3"/>
      </patternFill>
    </fill>
    <fill>
      <patternFill patternType="solid">
        <fgColor rgb="FFDDEBF7"/>
        <bgColor rgb="FFDDEBF7"/>
      </patternFill>
    </fill>
    <fill>
      <patternFill patternType="solid">
        <fgColor rgb="FF7F7F7F"/>
        <bgColor rgb="FF7F7F7F"/>
      </patternFill>
    </fill>
    <fill>
      <patternFill patternType="solid">
        <fgColor rgb="FFFFFF00"/>
        <bgColor indexed="64"/>
      </patternFill>
    </fill>
  </fills>
  <borders count="18">
    <border>
      <left/>
      <right/>
      <top/>
      <bottom/>
      <diagonal/>
    </border>
    <border>
      <left style="thin">
        <color rgb="FFAEABAB"/>
      </left>
      <right style="thin">
        <color rgb="FFAEABAB"/>
      </right>
      <top style="thin">
        <color rgb="FFAEABAB"/>
      </top>
      <bottom/>
      <diagonal/>
    </border>
    <border>
      <left/>
      <right style="thin">
        <color rgb="FFAEABAB"/>
      </right>
      <top/>
      <bottom style="thin">
        <color rgb="FFAEABAB"/>
      </bottom>
      <diagonal/>
    </border>
    <border>
      <left/>
      <right/>
      <top/>
      <bottom style="thin">
        <color rgb="FFAEABAB"/>
      </bottom>
      <diagonal/>
    </border>
    <border>
      <left style="thin">
        <color rgb="FFAEABAB"/>
      </left>
      <right style="thin">
        <color rgb="FFAEABAB"/>
      </right>
      <top/>
      <bottom/>
      <diagonal/>
    </border>
    <border>
      <left style="thin">
        <color rgb="FFAEABAB"/>
      </left>
      <right/>
      <top/>
      <bottom/>
      <diagonal/>
    </border>
    <border>
      <left/>
      <right style="thin">
        <color rgb="FFAEABAB"/>
      </right>
      <top/>
      <bottom/>
      <diagonal/>
    </border>
    <border>
      <left style="thin">
        <color rgb="FFAEABAB"/>
      </left>
      <right/>
      <top style="thin">
        <color rgb="FFAEABAB"/>
      </top>
      <bottom style="thin">
        <color rgb="FFAEABAB"/>
      </bottom>
      <diagonal/>
    </border>
    <border>
      <left/>
      <right style="thin">
        <color rgb="FFAEABAB"/>
      </right>
      <top style="thin">
        <color rgb="FFAEABAB"/>
      </top>
      <bottom style="thin">
        <color rgb="FFAEABAB"/>
      </bottom>
      <diagonal/>
    </border>
    <border>
      <left/>
      <right/>
      <top style="thin">
        <color rgb="FFAEABAB"/>
      </top>
      <bottom style="thin">
        <color rgb="FFAEABAB"/>
      </bottom>
      <diagonal/>
    </border>
    <border>
      <left style="thin">
        <color rgb="FFAEABAB"/>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EABAB"/>
      </left>
      <right/>
      <top/>
      <bottom style="thin">
        <color rgb="FFAEABAB"/>
      </bottom>
      <diagonal/>
    </border>
  </borders>
  <cellStyleXfs count="2">
    <xf numFmtId="0" fontId="0" fillId="0" borderId="0"/>
    <xf numFmtId="0" fontId="21" fillId="0" borderId="0" applyNumberFormat="0" applyFill="0" applyBorder="0" applyAlignment="0" applyProtection="0"/>
  </cellStyleXfs>
  <cellXfs count="73">
    <xf numFmtId="0" fontId="0" fillId="0" borderId="0" xfId="0"/>
    <xf numFmtId="0" fontId="4" fillId="0" borderId="0" xfId="0" applyFont="1" applyAlignment="1">
      <alignment horizontal="left" vertical="top" wrapText="1" readingOrder="1"/>
    </xf>
    <xf numFmtId="0" fontId="5" fillId="0" borderId="0" xfId="0" applyFont="1" applyAlignment="1">
      <alignment horizontal="left" vertical="top" wrapText="1" readingOrder="1"/>
    </xf>
    <xf numFmtId="0" fontId="1" fillId="2" borderId="10" xfId="0" applyFont="1" applyFill="1" applyBorder="1" applyAlignment="1">
      <alignment horizontal="center" vertical="center" wrapText="1" readingOrder="1"/>
    </xf>
    <xf numFmtId="0" fontId="2" fillId="6" borderId="10" xfId="0" applyFont="1" applyFill="1" applyBorder="1" applyAlignment="1">
      <alignment horizontal="left" vertical="top" wrapText="1" readingOrder="1"/>
    </xf>
    <xf numFmtId="0" fontId="2" fillId="6" borderId="11" xfId="0" applyFont="1" applyFill="1" applyBorder="1" applyAlignment="1">
      <alignment horizontal="left" vertical="top" wrapText="1" readingOrder="1"/>
    </xf>
    <xf numFmtId="0" fontId="4" fillId="0" borderId="0" xfId="0" applyFont="1" applyAlignment="1">
      <alignment horizontal="left" vertical="top"/>
    </xf>
    <xf numFmtId="164" fontId="7" fillId="0" borderId="0" xfId="0" applyNumberFormat="1"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top" wrapText="1"/>
    </xf>
    <xf numFmtId="0" fontId="11" fillId="0" borderId="0" xfId="0" applyFont="1" applyAlignment="1">
      <alignment horizontal="center" vertical="center" wrapText="1"/>
    </xf>
    <xf numFmtId="0" fontId="7" fillId="0" borderId="0" xfId="0" quotePrefix="1"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7"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left" vertical="top"/>
    </xf>
    <xf numFmtId="1" fontId="4" fillId="0" borderId="0" xfId="0" applyNumberFormat="1" applyFont="1" applyAlignment="1">
      <alignment wrapText="1"/>
    </xf>
    <xf numFmtId="0" fontId="2" fillId="7" borderId="13" xfId="0" applyFont="1" applyFill="1" applyBorder="1" applyAlignment="1">
      <alignment vertical="center" wrapText="1"/>
    </xf>
    <xf numFmtId="0" fontId="15" fillId="7" borderId="13" xfId="0" applyFont="1" applyFill="1" applyBorder="1" applyAlignment="1">
      <alignment vertical="center" wrapText="1"/>
    </xf>
    <xf numFmtId="0" fontId="4" fillId="7" borderId="13" xfId="0" applyFont="1" applyFill="1" applyBorder="1" applyAlignment="1">
      <alignment vertical="center" wrapText="1"/>
    </xf>
    <xf numFmtId="0" fontId="4" fillId="0" borderId="0" xfId="0" applyFont="1" applyAlignment="1">
      <alignment wrapText="1"/>
    </xf>
    <xf numFmtId="1" fontId="1" fillId="8" borderId="10" xfId="0" applyNumberFormat="1" applyFont="1" applyFill="1" applyBorder="1" applyAlignment="1">
      <alignment horizontal="left" vertical="top" wrapText="1" readingOrder="1"/>
    </xf>
    <xf numFmtId="0" fontId="1" fillId="8" borderId="10" xfId="0" applyFont="1" applyFill="1" applyBorder="1" applyAlignment="1">
      <alignment horizontal="left" vertical="top" wrapText="1" readingOrder="1"/>
    </xf>
    <xf numFmtId="0" fontId="1" fillId="8" borderId="17" xfId="0" applyFont="1" applyFill="1" applyBorder="1" applyAlignment="1">
      <alignment horizontal="left" vertical="top" wrapText="1" readingOrder="1"/>
    </xf>
    <xf numFmtId="0" fontId="1" fillId="4" borderId="17" xfId="0" applyFont="1" applyFill="1" applyBorder="1" applyAlignment="1">
      <alignment horizontal="left" vertical="top" wrapText="1" readingOrder="1"/>
    </xf>
    <xf numFmtId="0" fontId="7" fillId="0" borderId="0" xfId="0" applyFont="1"/>
    <xf numFmtId="0" fontId="16" fillId="0" borderId="0" xfId="0" applyFont="1"/>
    <xf numFmtId="0" fontId="14" fillId="0" borderId="0" xfId="0" applyFont="1"/>
    <xf numFmtId="0" fontId="17" fillId="0" borderId="0" xfId="0" applyFont="1"/>
    <xf numFmtId="1" fontId="7" fillId="0" borderId="0" xfId="0" applyNumberFormat="1" applyFont="1"/>
    <xf numFmtId="0" fontId="14" fillId="0" borderId="0" xfId="0" applyFont="1" applyAlignment="1">
      <alignment horizontal="right" vertical="center"/>
    </xf>
    <xf numFmtId="0" fontId="7" fillId="0" borderId="0" xfId="0" applyFont="1" applyAlignment="1">
      <alignment horizontal="right" vertical="center"/>
    </xf>
    <xf numFmtId="165" fontId="7" fillId="0" borderId="0" xfId="0" applyNumberFormat="1" applyFont="1" applyAlignment="1">
      <alignment horizontal="center" vertical="center"/>
    </xf>
    <xf numFmtId="0" fontId="12" fillId="0" borderId="0" xfId="0" applyFont="1" applyAlignment="1">
      <alignment horizontal="center" vertical="center"/>
    </xf>
    <xf numFmtId="164" fontId="21" fillId="0" borderId="0" xfId="1" applyNumberForma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3" fillId="0" borderId="0" xfId="0" applyFont="1" applyAlignment="1">
      <alignment horizontal="center" vertical="center" wrapText="1"/>
    </xf>
    <xf numFmtId="0" fontId="3" fillId="0" borderId="0" xfId="0" applyFont="1" applyAlignment="1">
      <alignment horizontal="left" vertical="top" wrapText="1"/>
    </xf>
    <xf numFmtId="0" fontId="23" fillId="0" borderId="0" xfId="0" applyFont="1" applyAlignment="1">
      <alignment horizontal="center" vertical="center"/>
    </xf>
    <xf numFmtId="0" fontId="24" fillId="0" borderId="0" xfId="0" applyFont="1"/>
    <xf numFmtId="0" fontId="21" fillId="0" borderId="12" xfId="1" applyBorder="1" applyAlignment="1">
      <alignment horizontal="center" vertical="center"/>
    </xf>
    <xf numFmtId="164" fontId="9" fillId="0" borderId="0" xfId="0" applyNumberFormat="1" applyFont="1" applyAlignment="1">
      <alignment horizontal="center" vertical="center"/>
    </xf>
    <xf numFmtId="0" fontId="7" fillId="9" borderId="0" xfId="0" applyFont="1" applyFill="1" applyAlignment="1">
      <alignment horizontal="left" vertical="center" wrapText="1"/>
    </xf>
    <xf numFmtId="0" fontId="21" fillId="0" borderId="0" xfId="1" applyAlignment="1">
      <alignment horizontal="center" vertical="center" wrapText="1"/>
    </xf>
    <xf numFmtId="0" fontId="1" fillId="4" borderId="17" xfId="0" applyFont="1" applyFill="1" applyBorder="1" applyAlignment="1">
      <alignment horizontal="left" vertical="top" wrapText="1" readingOrder="1"/>
    </xf>
    <xf numFmtId="0" fontId="3" fillId="0" borderId="2" xfId="0" applyFont="1" applyBorder="1"/>
    <xf numFmtId="0" fontId="3" fillId="0" borderId="3" xfId="0" applyFont="1" applyBorder="1"/>
    <xf numFmtId="0" fontId="5" fillId="5" borderId="7" xfId="0" applyFont="1" applyFill="1" applyBorder="1" applyAlignment="1">
      <alignment horizontal="left" vertical="top" wrapText="1" readingOrder="1"/>
    </xf>
    <xf numFmtId="0" fontId="3" fillId="0" borderId="8" xfId="0" applyFont="1" applyBorder="1"/>
    <xf numFmtId="0" fontId="6" fillId="5" borderId="7" xfId="0" applyFont="1" applyFill="1" applyBorder="1" applyAlignment="1">
      <alignment horizontal="left" vertical="top" wrapText="1" readingOrder="1"/>
    </xf>
    <xf numFmtId="0" fontId="3" fillId="0" borderId="9" xfId="0" applyFont="1" applyBorder="1"/>
    <xf numFmtId="0" fontId="1" fillId="2" borderId="1" xfId="0" applyFont="1" applyFill="1" applyBorder="1" applyAlignment="1">
      <alignment horizontal="center" vertical="center" wrapText="1" readingOrder="1"/>
    </xf>
    <xf numFmtId="0" fontId="3" fillId="0" borderId="4" xfId="0" applyFont="1" applyBorder="1"/>
    <xf numFmtId="0" fontId="3" fillId="0" borderId="10" xfId="0" applyFont="1" applyBorder="1"/>
    <xf numFmtId="0" fontId="2" fillId="3" borderId="5" xfId="0" applyFont="1" applyFill="1" applyBorder="1" applyAlignment="1">
      <alignment horizontal="center" vertical="center" wrapText="1" readingOrder="1"/>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 fillId="2" borderId="4" xfId="0" applyFont="1" applyFill="1" applyBorder="1" applyAlignment="1">
      <alignment horizontal="center" vertical="center" wrapText="1" readingOrder="1"/>
    </xf>
    <xf numFmtId="0" fontId="2" fillId="7" borderId="14" xfId="0" applyFont="1" applyFill="1" applyBorder="1" applyAlignment="1">
      <alignment horizontal="center" vertical="center" wrapText="1"/>
    </xf>
    <xf numFmtId="0" fontId="3" fillId="0" borderId="15" xfId="0" applyFont="1" applyBorder="1"/>
    <xf numFmtId="0" fontId="3" fillId="0" borderId="16" xfId="0" applyFont="1" applyBorder="1"/>
  </cellXfs>
  <cellStyles count="2">
    <cellStyle name="Hyperlink" xfId="1" builtinId="8"/>
    <cellStyle name="Normal" xfId="0" builtinId="0"/>
  </cellStyles>
  <dxfs count="71">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C8C8C8"/>
          <bgColor rgb="FFC8C8C8"/>
        </patternFill>
      </fill>
    </dxf>
    <dxf>
      <fill>
        <patternFill patternType="solid">
          <fgColor rgb="FFC8C8C8"/>
          <bgColor rgb="FFC8C8C8"/>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9C5700"/>
      </font>
      <fill>
        <patternFill patternType="solid">
          <fgColor rgb="FFFFEB9C"/>
          <bgColor rgb="FFFFEB9C"/>
        </patternFill>
      </fill>
    </dxf>
    <dxf>
      <fill>
        <patternFill patternType="solid">
          <fgColor rgb="FFC8C8C8"/>
          <bgColor rgb="FFC8C8C8"/>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ill>
        <patternFill patternType="solid">
          <fgColor rgb="FFC8C8C8"/>
          <bgColor rgb="FFC8C8C8"/>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C8C8C8"/>
          <bgColor rgb="FFC8C8C8"/>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C8C8C8"/>
          <bgColor rgb="FFC8C8C8"/>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C55A11"/>
      </font>
      <fill>
        <patternFill patternType="solid">
          <fgColor rgb="FFF7CAAC"/>
          <bgColor rgb="FFF7CAAC"/>
        </patternFill>
      </fill>
    </dxf>
    <dxf>
      <font>
        <color rgb="FF9C0006"/>
      </font>
      <fill>
        <patternFill patternType="solid">
          <fgColor rgb="FFFFC7CE"/>
          <bgColor rgb="FFFFC7CE"/>
        </patternFill>
      </fill>
    </dxf>
    <dxf>
      <fill>
        <patternFill patternType="solid">
          <fgColor rgb="FFC8C8C8"/>
          <bgColor rgb="FFC8C8C8"/>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C8C8C8"/>
          <bgColor rgb="FFC8C8C8"/>
        </patternFill>
      </fill>
    </dxf>
    <dxf>
      <fill>
        <patternFill patternType="solid">
          <fgColor rgb="FFC8C8C8"/>
          <bgColor rgb="FFC8C8C8"/>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C8C8C8"/>
          <bgColor rgb="FFC8C8C8"/>
        </patternFill>
      </fill>
    </dxf>
    <dxf>
      <font>
        <color rgb="FF9C0006"/>
      </font>
      <fill>
        <patternFill patternType="solid">
          <fgColor rgb="FFFFC7CE"/>
          <bgColor rgb="FFFFC7CE"/>
        </patternFill>
      </fill>
    </dxf>
    <dxf>
      <font>
        <color rgb="FFC55A11"/>
      </font>
      <fill>
        <patternFill patternType="solid">
          <fgColor rgb="FFF7CAAC"/>
          <bgColor rgb="FFF7CAAC"/>
        </patternFill>
      </fill>
    </dxf>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ciencedirect.com/science/article/pii/S0264410X24006443?via%3Dihub" TargetMode="External"/><Relationship Id="rId18" Type="http://schemas.openxmlformats.org/officeDocument/2006/relationships/hyperlink" Target="https://academic.oup.com/ofid/article/11/7/ofae370/7702001" TargetMode="External"/><Relationship Id="rId26" Type="http://schemas.openxmlformats.org/officeDocument/2006/relationships/hyperlink" Target="https://www.nejm.org/doi/full/10.1056/NEJMc2402779" TargetMode="External"/><Relationship Id="rId39" Type="http://schemas.openxmlformats.org/officeDocument/2006/relationships/hyperlink" Target="https://www.tandfonline.com/doi/full/10.1080/14760584.2024.2428800" TargetMode="External"/><Relationship Id="rId21" Type="http://schemas.openxmlformats.org/officeDocument/2006/relationships/hyperlink" Target="https://academic.oup.com/cid/advance-article/doi/10.1093/cid/ciae339/7699692?login=true" TargetMode="External"/><Relationship Id="rId34" Type="http://schemas.openxmlformats.org/officeDocument/2006/relationships/hyperlink" Target="https://www.nature.com/articles/s41467-024-53842-w" TargetMode="External"/><Relationship Id="rId42" Type="http://schemas.openxmlformats.org/officeDocument/2006/relationships/hyperlink" Target="https://academic.oup.com/ofid/article/11/12/ofae695/7908514" TargetMode="External"/><Relationship Id="rId47" Type="http://schemas.openxmlformats.org/officeDocument/2006/relationships/hyperlink" Target="https://www.acpjournals.org/doi/10.7326/ANNALS-24-01015" TargetMode="External"/><Relationship Id="rId50" Type="http://schemas.openxmlformats.org/officeDocument/2006/relationships/hyperlink" Target="https://www.medrxiv.org/content/10.1101/2024.12.14.24318807v1" TargetMode="External"/><Relationship Id="rId55" Type="http://schemas.openxmlformats.org/officeDocument/2006/relationships/hyperlink" Target="https://link.springer.com/article/10.1007/s40121-024-01091-1" TargetMode="External"/><Relationship Id="rId63" Type="http://schemas.openxmlformats.org/officeDocument/2006/relationships/comments" Target="../comments1.xml"/><Relationship Id="rId7" Type="http://schemas.openxmlformats.org/officeDocument/2006/relationships/hyperlink" Target="https://www.eurosurveillance.org/content/10.2807/1560-7917.ES.2024.29.7.2400076" TargetMode="External"/><Relationship Id="rId2" Type="http://schemas.openxmlformats.org/officeDocument/2006/relationships/hyperlink" Target="https://www.eurosurveillance.org/content/10.2807/1560-7917.ES.2024.29.1.2300703?crawler=true" TargetMode="External"/><Relationship Id="rId16" Type="http://schemas.openxmlformats.org/officeDocument/2006/relationships/hyperlink" Target="https://www.ncbi.nlm.nih.gov/pmc/articles/PMC11040092/" TargetMode="External"/><Relationship Id="rId29" Type="http://schemas.openxmlformats.org/officeDocument/2006/relationships/hyperlink" Target="https://academic.oup.com/cid/article/79/2/405/7625220?login=true" TargetMode="External"/><Relationship Id="rId11" Type="http://schemas.openxmlformats.org/officeDocument/2006/relationships/hyperlink" Target="https://www.cdc.gov/mmwr/volumes/73/wr/mm7308a5.htm?s_cid=mm7308a5_w" TargetMode="External"/><Relationship Id="rId24" Type="http://schemas.openxmlformats.org/officeDocument/2006/relationships/hyperlink" Target="https://www.sciencedirect.com/science/article/pii/S0163445324002275?via%3Dihub" TargetMode="External"/><Relationship Id="rId32" Type="http://schemas.openxmlformats.org/officeDocument/2006/relationships/hyperlink" Target="https://www.nature.com/articles/s41467-024-53842-w" TargetMode="External"/><Relationship Id="rId37" Type="http://schemas.openxmlformats.org/officeDocument/2006/relationships/hyperlink" Target="https://www.sciencedirect.com/science/article/pii/S1201971224003205" TargetMode="External"/><Relationship Id="rId40" Type="http://schemas.openxmlformats.org/officeDocument/2006/relationships/hyperlink" Target="https://www.tandfonline.com/doi/full/10.1080/14760584.2024.2428800" TargetMode="External"/><Relationship Id="rId45" Type="http://schemas.openxmlformats.org/officeDocument/2006/relationships/hyperlink" Target="https://www.medrxiv.org/content/10.1101/2024.12.26.24319566v1" TargetMode="External"/><Relationship Id="rId53" Type="http://schemas.openxmlformats.org/officeDocument/2006/relationships/hyperlink" Target="https://jamanetwork.com/journals/jamanetworkopen/fullarticle/2827807" TargetMode="External"/><Relationship Id="rId58" Type="http://schemas.openxmlformats.org/officeDocument/2006/relationships/hyperlink" Target="https://www.sciencedirect.com/science/article/pii/S0264410X25001781?via%3Dihub" TargetMode="External"/><Relationship Id="rId5" Type="http://schemas.openxmlformats.org/officeDocument/2006/relationships/hyperlink" Target="https://www.eurosurveillance.org/content/10.2807/1560-7917.ES.2024.29.10.2400109?crawler=true" TargetMode="External"/><Relationship Id="rId61" Type="http://schemas.openxmlformats.org/officeDocument/2006/relationships/printerSettings" Target="../printerSettings/printerSettings1.bin"/><Relationship Id="rId19" Type="http://schemas.openxmlformats.org/officeDocument/2006/relationships/hyperlink" Target="https://academic.oup.com/ofid/article/11/7/ofae370/7702001" TargetMode="External"/><Relationship Id="rId14" Type="http://schemas.openxmlformats.org/officeDocument/2006/relationships/hyperlink" Target="https://www.cdc.gov/mmwr/volumes/73/wr/mm7312a5.htm?s_cid=mm7312a5_w" TargetMode="External"/><Relationship Id="rId22" Type="http://schemas.openxmlformats.org/officeDocument/2006/relationships/hyperlink" Target="https://academic.oup.com/cid/advance-article/doi/10.1093/cid/ciae339/7699692?login=true" TargetMode="External"/><Relationship Id="rId27" Type="http://schemas.openxmlformats.org/officeDocument/2006/relationships/hyperlink" Target="https://www.nejm.org/doi/full/10.1056/NEJMc2402779" TargetMode="External"/><Relationship Id="rId30" Type="http://schemas.openxmlformats.org/officeDocument/2006/relationships/hyperlink" Target="https://bmjmedicine.bmj.com/content/3/1/e001074" TargetMode="External"/><Relationship Id="rId35" Type="http://schemas.openxmlformats.org/officeDocument/2006/relationships/hyperlink" Target="https://www.sciencedirect.com/science/article/pii/S1201971224003205" TargetMode="External"/><Relationship Id="rId43" Type="http://schemas.openxmlformats.org/officeDocument/2006/relationships/hyperlink" Target="https://www.medrxiv.org/content/10.1101/2024.12.26.24319566v1" TargetMode="External"/><Relationship Id="rId48" Type="http://schemas.openxmlformats.org/officeDocument/2006/relationships/hyperlink" Target="https://www.acpjournals.org/doi/10.7326/ANNALS-24-01015" TargetMode="External"/><Relationship Id="rId56" Type="http://schemas.openxmlformats.org/officeDocument/2006/relationships/hyperlink" Target="https://link.springer.com/article/10.1007/s40121-024-01091-1" TargetMode="External"/><Relationship Id="rId8" Type="http://schemas.openxmlformats.org/officeDocument/2006/relationships/hyperlink" Target="https://www.authorea.com/users/784654/articles/948502-early-covid-19-xbb-1-5-vaccine-effectiveness-against-hospitalisation-among-adults-targeted-for-vaccination-vebis-hospital-network-europe-october-2023-january-2024" TargetMode="External"/><Relationship Id="rId51" Type="http://schemas.openxmlformats.org/officeDocument/2006/relationships/hyperlink" Target="https://onlinelibrary.wiley.com/doi/10.1111/irv.70009" TargetMode="External"/><Relationship Id="rId3" Type="http://schemas.openxmlformats.org/officeDocument/2006/relationships/hyperlink" Target="https://www.eurosurveillance.org/content/10.2807/1560-7917.ES.2024.29.1.2300703?crawler=true" TargetMode="External"/><Relationship Id="rId12" Type="http://schemas.openxmlformats.org/officeDocument/2006/relationships/hyperlink" Target="https://www.sciencedirect.com/science/article/pii/S0163445324001117" TargetMode="External"/><Relationship Id="rId17" Type="http://schemas.openxmlformats.org/officeDocument/2006/relationships/hyperlink" Target="https://www.ncbi.nlm.nih.gov/pmc/articles/PMC11128628/" TargetMode="External"/><Relationship Id="rId25" Type="http://schemas.openxmlformats.org/officeDocument/2006/relationships/hyperlink" Target="https://www.nejm.org/doi/full/10.1056/NEJMc2402779" TargetMode="External"/><Relationship Id="rId33" Type="http://schemas.openxmlformats.org/officeDocument/2006/relationships/hyperlink" Target="https://www.nature.com/articles/s41467-024-53842-w" TargetMode="External"/><Relationship Id="rId38" Type="http://schemas.openxmlformats.org/officeDocument/2006/relationships/hyperlink" Target="https://www.thelancet.com/journals/eclinm/article/PIIS2589-5370(24)00574-1/fulltext" TargetMode="External"/><Relationship Id="rId46" Type="http://schemas.openxmlformats.org/officeDocument/2006/relationships/hyperlink" Target="https://www.medrxiv.org/content/10.1101/2024.11.13.24317190v1" TargetMode="External"/><Relationship Id="rId59" Type="http://schemas.openxmlformats.org/officeDocument/2006/relationships/hyperlink" Target="https://www.cdc.gov/mmwr/volumes/74/wr/mm7406a1.htm" TargetMode="External"/><Relationship Id="rId20" Type="http://schemas.openxmlformats.org/officeDocument/2006/relationships/hyperlink" Target="https://academic.oup.com/ofid/article/11/7/ofae370/7702001" TargetMode="External"/><Relationship Id="rId41" Type="http://schemas.openxmlformats.org/officeDocument/2006/relationships/hyperlink" Target="https://academic.oup.com/ofid/article/11/12/ofae695/7908514" TargetMode="External"/><Relationship Id="rId54" Type="http://schemas.openxmlformats.org/officeDocument/2006/relationships/hyperlink" Target="https://jamanetwork.com/journals/jamanetworkopen/fullarticle/2827807" TargetMode="External"/><Relationship Id="rId62" Type="http://schemas.openxmlformats.org/officeDocument/2006/relationships/vmlDrawing" Target="../drawings/vmlDrawing1.vml"/><Relationship Id="rId1" Type="http://schemas.openxmlformats.org/officeDocument/2006/relationships/hyperlink" Target="https://www.thelancet.com/journals/laninf/article/PIIS1473-3099(23)00746-6/fulltext" TargetMode="External"/><Relationship Id="rId6" Type="http://schemas.openxmlformats.org/officeDocument/2006/relationships/hyperlink" Target="https://www.cdc.gov/mmwr/volumes/73/wr/mm7304a2.htm?s_cid=mm7304a2_w" TargetMode="External"/><Relationship Id="rId15" Type="http://schemas.openxmlformats.org/officeDocument/2006/relationships/hyperlink" Target="https://www.medrxiv.org/content/10.1101/2024.06.04.24308470v1" TargetMode="External"/><Relationship Id="rId23" Type="http://schemas.openxmlformats.org/officeDocument/2006/relationships/hyperlink" Target="https://www.sciencedirect.com/science/article/pii/S0163445324002275?via%3Dihub" TargetMode="External"/><Relationship Id="rId28" Type="http://schemas.openxmlformats.org/officeDocument/2006/relationships/hyperlink" Target="https://www.medrxiv.org/content/10.1101/2024.08.12.24311895v1" TargetMode="External"/><Relationship Id="rId36" Type="http://schemas.openxmlformats.org/officeDocument/2006/relationships/hyperlink" Target="https://www.sciencedirect.com/science/article/pii/S1201971224003205" TargetMode="External"/><Relationship Id="rId49" Type="http://schemas.openxmlformats.org/officeDocument/2006/relationships/hyperlink" Target="https://www.acpjournals.org/doi/10.7326/ANNALS-24-01015" TargetMode="External"/><Relationship Id="rId57" Type="http://schemas.openxmlformats.org/officeDocument/2006/relationships/hyperlink" Target="https://www.sciencedirect.com/science/article/pii/S0264410X25001781?via%3Dihub" TargetMode="External"/><Relationship Id="rId10" Type="http://schemas.openxmlformats.org/officeDocument/2006/relationships/hyperlink" Target="https://www.cdc.gov/mmwr/volumes/73/wr/mm7308a5.htm?s_cid=mm7308a5_w" TargetMode="External"/><Relationship Id="rId31" Type="http://schemas.openxmlformats.org/officeDocument/2006/relationships/hyperlink" Target="https://bmjmedicine.bmj.com/content/3/1/e001074" TargetMode="External"/><Relationship Id="rId44" Type="http://schemas.openxmlformats.org/officeDocument/2006/relationships/hyperlink" Target="https://www.medrxiv.org/content/10.1101/2024.12.26.24319566v1" TargetMode="External"/><Relationship Id="rId52" Type="http://schemas.openxmlformats.org/officeDocument/2006/relationships/hyperlink" Target="https://www.medrxiv.org/content/10.1101/2025.01.15.24319342v1" TargetMode="External"/><Relationship Id="rId60" Type="http://schemas.openxmlformats.org/officeDocument/2006/relationships/hyperlink" Target="https://www.cdc.gov/mmwr/volumes/74/wr/mm7406a1.htm" TargetMode="External"/><Relationship Id="rId4" Type="http://schemas.openxmlformats.org/officeDocument/2006/relationships/hyperlink" Target="https://www.gov.uk/government/publications/covid-19-vaccine-weekly-surveillance-reports" TargetMode="External"/><Relationship Id="rId9" Type="http://schemas.openxmlformats.org/officeDocument/2006/relationships/hyperlink" Target="https://www.cdc.gov/mmwr/volumes/73/wr/mm7308a5.htm?s_cid=mm7308a5_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904"/>
  <sheetViews>
    <sheetView tabSelected="1" zoomScale="70" zoomScaleNormal="70" workbookViewId="0">
      <pane xSplit="2" ySplit="3" topLeftCell="Y61" activePane="bottomRight" state="frozen"/>
      <selection pane="topRight" activeCell="C1" sqref="C1"/>
      <selection pane="bottomLeft" activeCell="A4" sqref="A4"/>
      <selection pane="bottomRight" activeCell="AA5" sqref="AA5:AA64"/>
    </sheetView>
  </sheetViews>
  <sheetFormatPr baseColWidth="10" defaultColWidth="14.5" defaultRowHeight="15" customHeight="1" x14ac:dyDescent="0.2"/>
  <cols>
    <col min="1" max="1" width="20.5" customWidth="1"/>
    <col min="2" max="2" width="20.5" style="50" customWidth="1"/>
    <col min="3" max="6" width="20.5" customWidth="1"/>
    <col min="7" max="7" width="15.5" customWidth="1"/>
    <col min="8" max="8" width="35.5" customWidth="1"/>
    <col min="9" max="9" width="15.5" customWidth="1"/>
    <col min="10" max="10" width="35.5" customWidth="1"/>
    <col min="11" max="11" width="15.5" customWidth="1"/>
    <col min="12" max="12" width="35.5" customWidth="1"/>
    <col min="13" max="13" width="15.5" customWidth="1"/>
    <col min="14" max="14" width="35.5" customWidth="1"/>
    <col min="15" max="15" width="15.5" customWidth="1"/>
    <col min="16" max="16" width="35.5" customWidth="1"/>
    <col min="17" max="17" width="15.5" hidden="1" customWidth="1"/>
    <col min="18" max="18" width="35.5" hidden="1" customWidth="1"/>
    <col min="19" max="19" width="15.5" customWidth="1"/>
    <col min="20" max="20" width="35.5" customWidth="1"/>
    <col min="21" max="21" width="15.5" customWidth="1"/>
    <col min="22" max="22" width="35.5" customWidth="1"/>
    <col min="23" max="23" width="15.5" customWidth="1"/>
    <col min="24" max="24" width="35.5" customWidth="1"/>
    <col min="25" max="25" width="15.5" customWidth="1"/>
    <col min="26" max="26" width="35.5" customWidth="1"/>
    <col min="27" max="27" width="15.5" customWidth="1"/>
    <col min="28" max="28" width="68.5" customWidth="1"/>
    <col min="29" max="29" width="20.5" customWidth="1"/>
  </cols>
  <sheetData>
    <row r="1" spans="1:29" ht="31.5" customHeight="1" x14ac:dyDescent="0.2">
      <c r="A1" s="62" t="s">
        <v>0</v>
      </c>
      <c r="B1" s="62" t="s">
        <v>1</v>
      </c>
      <c r="C1" s="65" t="s">
        <v>2</v>
      </c>
      <c r="D1" s="66"/>
      <c r="E1" s="66"/>
      <c r="F1" s="67"/>
      <c r="G1" s="55" t="s">
        <v>3</v>
      </c>
      <c r="H1" s="56"/>
      <c r="I1" s="55" t="s">
        <v>4</v>
      </c>
      <c r="J1" s="56"/>
      <c r="K1" s="55" t="s">
        <v>5</v>
      </c>
      <c r="L1" s="56"/>
      <c r="M1" s="55" t="s">
        <v>6</v>
      </c>
      <c r="N1" s="56"/>
      <c r="O1" s="55" t="s">
        <v>7</v>
      </c>
      <c r="P1" s="56"/>
      <c r="Q1" s="55" t="s">
        <v>8</v>
      </c>
      <c r="R1" s="56"/>
      <c r="S1" s="55" t="s">
        <v>9</v>
      </c>
      <c r="T1" s="56"/>
      <c r="U1" s="55" t="s">
        <v>10</v>
      </c>
      <c r="V1" s="56"/>
      <c r="W1" s="55" t="s">
        <v>11</v>
      </c>
      <c r="X1" s="56"/>
      <c r="Y1" s="55" t="s">
        <v>12</v>
      </c>
      <c r="Z1" s="56"/>
      <c r="AA1" s="55" t="s">
        <v>13</v>
      </c>
      <c r="AB1" s="57"/>
      <c r="AC1" s="1"/>
    </row>
    <row r="2" spans="1:29" ht="109.5" customHeight="1" x14ac:dyDescent="0.2">
      <c r="A2" s="63"/>
      <c r="B2" s="69"/>
      <c r="C2" s="68"/>
      <c r="D2" s="66"/>
      <c r="E2" s="66"/>
      <c r="F2" s="67"/>
      <c r="G2" s="58" t="s">
        <v>14</v>
      </c>
      <c r="H2" s="59"/>
      <c r="I2" s="58" t="s">
        <v>15</v>
      </c>
      <c r="J2" s="59"/>
      <c r="K2" s="58" t="s">
        <v>16</v>
      </c>
      <c r="L2" s="59"/>
      <c r="M2" s="58" t="s">
        <v>17</v>
      </c>
      <c r="N2" s="59"/>
      <c r="O2" s="58" t="s">
        <v>18</v>
      </c>
      <c r="P2" s="59"/>
      <c r="Q2" s="60" t="s">
        <v>19</v>
      </c>
      <c r="R2" s="59"/>
      <c r="S2" s="58" t="s">
        <v>20</v>
      </c>
      <c r="T2" s="59"/>
      <c r="U2" s="58" t="s">
        <v>21</v>
      </c>
      <c r="V2" s="59"/>
      <c r="W2" s="58" t="s">
        <v>22</v>
      </c>
      <c r="X2" s="59"/>
      <c r="Y2" s="58" t="s">
        <v>23</v>
      </c>
      <c r="Z2" s="59"/>
      <c r="AA2" s="58" t="s">
        <v>24</v>
      </c>
      <c r="AB2" s="61"/>
      <c r="AC2" s="2"/>
    </row>
    <row r="3" spans="1:29" ht="16.5" customHeight="1" x14ac:dyDescent="0.2">
      <c r="A3" s="64"/>
      <c r="B3" s="3"/>
      <c r="C3" s="4" t="s">
        <v>25</v>
      </c>
      <c r="D3" s="4" t="s">
        <v>26</v>
      </c>
      <c r="E3" s="4" t="s">
        <v>27</v>
      </c>
      <c r="F3" s="4" t="s">
        <v>28</v>
      </c>
      <c r="G3" s="5" t="s">
        <v>29</v>
      </c>
      <c r="H3" s="5" t="s">
        <v>30</v>
      </c>
      <c r="I3" s="5" t="s">
        <v>29</v>
      </c>
      <c r="J3" s="5" t="s">
        <v>31</v>
      </c>
      <c r="K3" s="5" t="s">
        <v>29</v>
      </c>
      <c r="L3" s="5" t="s">
        <v>31</v>
      </c>
      <c r="M3" s="5" t="s">
        <v>29</v>
      </c>
      <c r="N3" s="5" t="s">
        <v>31</v>
      </c>
      <c r="O3" s="5" t="s">
        <v>29</v>
      </c>
      <c r="P3" s="5" t="s">
        <v>31</v>
      </c>
      <c r="Q3" s="5" t="s">
        <v>29</v>
      </c>
      <c r="R3" s="5" t="s">
        <v>31</v>
      </c>
      <c r="S3" s="5" t="s">
        <v>29</v>
      </c>
      <c r="T3" s="5" t="s">
        <v>31</v>
      </c>
      <c r="U3" s="5" t="s">
        <v>29</v>
      </c>
      <c r="V3" s="5" t="s">
        <v>31</v>
      </c>
      <c r="W3" s="5" t="s">
        <v>29</v>
      </c>
      <c r="X3" s="5" t="s">
        <v>31</v>
      </c>
      <c r="Y3" s="5" t="s">
        <v>29</v>
      </c>
      <c r="Z3" s="5" t="s">
        <v>31</v>
      </c>
      <c r="AA3" s="5" t="s">
        <v>29</v>
      </c>
      <c r="AB3" s="5" t="s">
        <v>31</v>
      </c>
      <c r="AC3" s="6"/>
    </row>
    <row r="4" spans="1:29" hidden="1" x14ac:dyDescent="0.2">
      <c r="A4" s="7"/>
      <c r="B4" s="8"/>
      <c r="C4" s="9"/>
      <c r="D4" s="9"/>
      <c r="E4" s="9"/>
      <c r="F4" s="9"/>
      <c r="G4" s="9"/>
      <c r="H4" s="9"/>
      <c r="I4" s="9"/>
      <c r="J4" s="9"/>
      <c r="K4" s="9"/>
      <c r="L4" s="10"/>
      <c r="M4" s="9"/>
      <c r="N4" s="9"/>
      <c r="O4" s="9"/>
      <c r="P4" s="9"/>
      <c r="Q4" s="9"/>
      <c r="R4" s="11"/>
      <c r="S4" s="9"/>
      <c r="T4" s="11"/>
      <c r="U4" s="9"/>
      <c r="V4" s="9"/>
      <c r="W4" s="9"/>
      <c r="X4" s="9"/>
      <c r="Y4" s="9"/>
      <c r="Z4" s="9"/>
      <c r="AA4" s="9"/>
      <c r="AB4" s="12"/>
      <c r="AC4" s="13"/>
    </row>
    <row r="5" spans="1:29" ht="48" hidden="1" x14ac:dyDescent="0.2">
      <c r="A5" s="7" t="s">
        <v>32</v>
      </c>
      <c r="B5" s="14" t="s">
        <v>33</v>
      </c>
      <c r="C5" s="9" t="s">
        <v>34</v>
      </c>
      <c r="D5" s="9" t="s">
        <v>35</v>
      </c>
      <c r="E5" s="9" t="s">
        <v>36</v>
      </c>
      <c r="F5" s="9" t="s">
        <v>37</v>
      </c>
      <c r="G5" s="9" t="s">
        <v>38</v>
      </c>
      <c r="H5" s="9" t="s">
        <v>39</v>
      </c>
      <c r="I5" s="9" t="s">
        <v>40</v>
      </c>
      <c r="J5" s="9" t="s">
        <v>41</v>
      </c>
      <c r="K5" s="9" t="s">
        <v>40</v>
      </c>
      <c r="L5" s="9" t="s">
        <v>41</v>
      </c>
      <c r="M5" s="9" t="s">
        <v>38</v>
      </c>
      <c r="N5" s="9" t="s">
        <v>42</v>
      </c>
      <c r="O5" s="9" t="s">
        <v>43</v>
      </c>
      <c r="P5" s="9" t="s">
        <v>44</v>
      </c>
      <c r="Q5" s="9"/>
      <c r="R5" s="11"/>
      <c r="S5" s="9" t="s">
        <v>40</v>
      </c>
      <c r="T5" s="9" t="s">
        <v>45</v>
      </c>
      <c r="U5" s="9" t="s">
        <v>40</v>
      </c>
      <c r="V5" s="9" t="s">
        <v>46</v>
      </c>
      <c r="W5" s="9" t="s">
        <v>47</v>
      </c>
      <c r="X5" s="9" t="s">
        <v>48</v>
      </c>
      <c r="Y5" s="9" t="s">
        <v>40</v>
      </c>
      <c r="Z5" s="9" t="s">
        <v>49</v>
      </c>
      <c r="AA5" s="9" t="s">
        <v>47</v>
      </c>
      <c r="AB5" s="9" t="s">
        <v>50</v>
      </c>
      <c r="AC5" s="13"/>
    </row>
    <row r="6" spans="1:29" ht="64" x14ac:dyDescent="0.2">
      <c r="A6" s="7" t="s">
        <v>51</v>
      </c>
      <c r="B6" s="14" t="s">
        <v>52</v>
      </c>
      <c r="C6" s="9" t="s">
        <v>53</v>
      </c>
      <c r="D6" s="9" t="s">
        <v>54</v>
      </c>
      <c r="E6" s="9" t="s">
        <v>36</v>
      </c>
      <c r="F6" s="9" t="s">
        <v>37</v>
      </c>
      <c r="G6" s="9" t="s">
        <v>47</v>
      </c>
      <c r="H6" s="9" t="s">
        <v>55</v>
      </c>
      <c r="I6" s="9" t="s">
        <v>40</v>
      </c>
      <c r="J6" s="9" t="s">
        <v>41</v>
      </c>
      <c r="K6" s="9" t="s">
        <v>40</v>
      </c>
      <c r="L6" s="9" t="s">
        <v>41</v>
      </c>
      <c r="M6" s="9" t="s">
        <v>47</v>
      </c>
      <c r="N6" s="9" t="s">
        <v>56</v>
      </c>
      <c r="O6" s="9" t="s">
        <v>43</v>
      </c>
      <c r="P6" s="9" t="s">
        <v>44</v>
      </c>
      <c r="Q6" s="9"/>
      <c r="R6" s="11"/>
      <c r="S6" s="9" t="s">
        <v>47</v>
      </c>
      <c r="T6" s="9" t="s">
        <v>57</v>
      </c>
      <c r="U6" s="9" t="s">
        <v>40</v>
      </c>
      <c r="V6" s="9" t="s">
        <v>46</v>
      </c>
      <c r="W6" s="9" t="s">
        <v>47</v>
      </c>
      <c r="X6" s="9" t="s">
        <v>58</v>
      </c>
      <c r="Y6" s="9" t="s">
        <v>40</v>
      </c>
      <c r="Z6" s="9" t="s">
        <v>49</v>
      </c>
      <c r="AA6" s="9" t="s">
        <v>59</v>
      </c>
      <c r="AB6" s="12" t="s">
        <v>60</v>
      </c>
      <c r="AC6" s="13"/>
    </row>
    <row r="7" spans="1:29" ht="64" x14ac:dyDescent="0.2">
      <c r="A7" s="7" t="s">
        <v>51</v>
      </c>
      <c r="B7" s="14" t="s">
        <v>52</v>
      </c>
      <c r="C7" s="9" t="s">
        <v>53</v>
      </c>
      <c r="D7" s="9" t="s">
        <v>54</v>
      </c>
      <c r="E7" s="9" t="s">
        <v>36</v>
      </c>
      <c r="F7" s="9" t="s">
        <v>61</v>
      </c>
      <c r="G7" s="9" t="s">
        <v>47</v>
      </c>
      <c r="H7" s="9" t="s">
        <v>55</v>
      </c>
      <c r="I7" s="9" t="s">
        <v>40</v>
      </c>
      <c r="J7" s="9" t="s">
        <v>41</v>
      </c>
      <c r="K7" s="9" t="s">
        <v>40</v>
      </c>
      <c r="L7" s="9" t="s">
        <v>41</v>
      </c>
      <c r="M7" s="9" t="s">
        <v>47</v>
      </c>
      <c r="N7" s="9" t="s">
        <v>56</v>
      </c>
      <c r="O7" s="9" t="s">
        <v>43</v>
      </c>
      <c r="P7" s="9" t="s">
        <v>44</v>
      </c>
      <c r="Q7" s="9"/>
      <c r="R7" s="11"/>
      <c r="S7" s="9" t="s">
        <v>47</v>
      </c>
      <c r="T7" s="9" t="s">
        <v>57</v>
      </c>
      <c r="U7" s="9" t="s">
        <v>40</v>
      </c>
      <c r="V7" s="9" t="s">
        <v>46</v>
      </c>
      <c r="W7" s="9" t="s">
        <v>47</v>
      </c>
      <c r="X7" s="9" t="s">
        <v>58</v>
      </c>
      <c r="Y7" s="9" t="s">
        <v>40</v>
      </c>
      <c r="Z7" s="9" t="s">
        <v>49</v>
      </c>
      <c r="AA7" s="9" t="s">
        <v>59</v>
      </c>
      <c r="AB7" s="12" t="s">
        <v>60</v>
      </c>
      <c r="AC7" s="13"/>
    </row>
    <row r="8" spans="1:29" ht="128" hidden="1" x14ac:dyDescent="0.2">
      <c r="A8" s="7" t="s">
        <v>62</v>
      </c>
      <c r="B8" s="14" t="s">
        <v>63</v>
      </c>
      <c r="C8" s="9" t="s">
        <v>64</v>
      </c>
      <c r="D8" s="9" t="s">
        <v>35</v>
      </c>
      <c r="E8" s="9" t="s">
        <v>36</v>
      </c>
      <c r="F8" s="9" t="s">
        <v>37</v>
      </c>
      <c r="G8" s="9" t="s">
        <v>40</v>
      </c>
      <c r="H8" s="9" t="s">
        <v>65</v>
      </c>
      <c r="I8" s="9" t="s">
        <v>40</v>
      </c>
      <c r="J8" s="9" t="s">
        <v>41</v>
      </c>
      <c r="K8" s="9" t="s">
        <v>40</v>
      </c>
      <c r="L8" s="9" t="s">
        <v>41</v>
      </c>
      <c r="M8" s="9" t="s">
        <v>38</v>
      </c>
      <c r="N8" s="9" t="s">
        <v>66</v>
      </c>
      <c r="O8" s="9" t="s">
        <v>43</v>
      </c>
      <c r="P8" s="9" t="s">
        <v>44</v>
      </c>
      <c r="Q8" s="9"/>
      <c r="R8" s="11"/>
      <c r="S8" s="9" t="s">
        <v>38</v>
      </c>
      <c r="T8" s="9" t="s">
        <v>67</v>
      </c>
      <c r="U8" s="9" t="s">
        <v>38</v>
      </c>
      <c r="V8" s="9" t="s">
        <v>68</v>
      </c>
      <c r="W8" s="9" t="s">
        <v>40</v>
      </c>
      <c r="X8" s="9" t="s">
        <v>69</v>
      </c>
      <c r="Y8" s="9" t="s">
        <v>40</v>
      </c>
      <c r="Z8" s="9" t="s">
        <v>49</v>
      </c>
      <c r="AA8" s="9" t="s">
        <v>38</v>
      </c>
      <c r="AB8" s="12" t="s">
        <v>70</v>
      </c>
      <c r="AC8" s="13"/>
    </row>
    <row r="9" spans="1:29" ht="128" hidden="1" x14ac:dyDescent="0.2">
      <c r="A9" s="7" t="s">
        <v>71</v>
      </c>
      <c r="B9" s="14" t="s">
        <v>72</v>
      </c>
      <c r="C9" s="9" t="s">
        <v>73</v>
      </c>
      <c r="D9" s="9" t="s">
        <v>74</v>
      </c>
      <c r="E9" s="9" t="s">
        <v>75</v>
      </c>
      <c r="F9" s="9" t="s">
        <v>76</v>
      </c>
      <c r="G9" s="9" t="s">
        <v>40</v>
      </c>
      <c r="H9" s="9" t="s">
        <v>77</v>
      </c>
      <c r="I9" s="9" t="s">
        <v>40</v>
      </c>
      <c r="J9" s="9" t="s">
        <v>78</v>
      </c>
      <c r="K9" s="9" t="s">
        <v>40</v>
      </c>
      <c r="L9" s="9" t="s">
        <v>78</v>
      </c>
      <c r="M9" s="9" t="s">
        <v>40</v>
      </c>
      <c r="N9" s="9" t="s">
        <v>79</v>
      </c>
      <c r="O9" s="9" t="s">
        <v>43</v>
      </c>
      <c r="P9" s="9" t="s">
        <v>44</v>
      </c>
      <c r="Q9" s="9"/>
      <c r="R9" s="11"/>
      <c r="S9" s="9" t="s">
        <v>38</v>
      </c>
      <c r="T9" s="9" t="s">
        <v>80</v>
      </c>
      <c r="U9" s="9" t="s">
        <v>38</v>
      </c>
      <c r="V9" s="9" t="s">
        <v>81</v>
      </c>
      <c r="W9" s="9" t="s">
        <v>40</v>
      </c>
      <c r="X9" s="9" t="s">
        <v>82</v>
      </c>
      <c r="Y9" s="9" t="s">
        <v>40</v>
      </c>
      <c r="Z9" s="9" t="s">
        <v>49</v>
      </c>
      <c r="AA9" s="9" t="s">
        <v>38</v>
      </c>
      <c r="AB9" s="12" t="s">
        <v>70</v>
      </c>
      <c r="AC9" s="13"/>
    </row>
    <row r="10" spans="1:29" ht="128" hidden="1" x14ac:dyDescent="0.2">
      <c r="A10" s="7" t="s">
        <v>71</v>
      </c>
      <c r="B10" s="14" t="s">
        <v>72</v>
      </c>
      <c r="C10" s="9" t="s">
        <v>73</v>
      </c>
      <c r="D10" s="9" t="s">
        <v>74</v>
      </c>
      <c r="E10" s="9" t="s">
        <v>75</v>
      </c>
      <c r="F10" s="9" t="s">
        <v>83</v>
      </c>
      <c r="G10" s="9" t="s">
        <v>40</v>
      </c>
      <c r="H10" s="9" t="s">
        <v>77</v>
      </c>
      <c r="I10" s="9" t="s">
        <v>40</v>
      </c>
      <c r="J10" s="9" t="s">
        <v>78</v>
      </c>
      <c r="K10" s="9" t="s">
        <v>40</v>
      </c>
      <c r="L10" s="9" t="s">
        <v>78</v>
      </c>
      <c r="M10" s="9" t="s">
        <v>40</v>
      </c>
      <c r="N10" s="9" t="s">
        <v>79</v>
      </c>
      <c r="O10" s="9" t="s">
        <v>43</v>
      </c>
      <c r="P10" s="9" t="s">
        <v>44</v>
      </c>
      <c r="Q10" s="9"/>
      <c r="R10" s="11"/>
      <c r="S10" s="9" t="s">
        <v>38</v>
      </c>
      <c r="T10" s="9" t="s">
        <v>80</v>
      </c>
      <c r="U10" s="9" t="s">
        <v>38</v>
      </c>
      <c r="V10" s="9" t="s">
        <v>81</v>
      </c>
      <c r="W10" s="9" t="s">
        <v>40</v>
      </c>
      <c r="X10" s="9" t="s">
        <v>82</v>
      </c>
      <c r="Y10" s="9" t="s">
        <v>40</v>
      </c>
      <c r="Z10" s="9" t="s">
        <v>49</v>
      </c>
      <c r="AA10" s="9" t="s">
        <v>38</v>
      </c>
      <c r="AB10" s="12" t="s">
        <v>70</v>
      </c>
      <c r="AC10" s="13"/>
    </row>
    <row r="11" spans="1:29" ht="128" hidden="1" x14ac:dyDescent="0.2">
      <c r="A11" s="7" t="s">
        <v>71</v>
      </c>
      <c r="B11" s="14" t="s">
        <v>72</v>
      </c>
      <c r="C11" s="9" t="s">
        <v>73</v>
      </c>
      <c r="D11" s="9" t="s">
        <v>74</v>
      </c>
      <c r="E11" s="9" t="s">
        <v>75</v>
      </c>
      <c r="F11" s="9" t="s">
        <v>84</v>
      </c>
      <c r="G11" s="9" t="s">
        <v>40</v>
      </c>
      <c r="H11" s="9" t="s">
        <v>77</v>
      </c>
      <c r="I11" s="9" t="s">
        <v>40</v>
      </c>
      <c r="J11" s="9" t="s">
        <v>78</v>
      </c>
      <c r="K11" s="9" t="s">
        <v>40</v>
      </c>
      <c r="L11" s="9" t="s">
        <v>78</v>
      </c>
      <c r="M11" s="9" t="s">
        <v>40</v>
      </c>
      <c r="N11" s="9" t="s">
        <v>79</v>
      </c>
      <c r="O11" s="9" t="s">
        <v>43</v>
      </c>
      <c r="P11" s="9" t="s">
        <v>44</v>
      </c>
      <c r="Q11" s="9"/>
      <c r="R11" s="11"/>
      <c r="S11" s="9" t="s">
        <v>38</v>
      </c>
      <c r="T11" s="9" t="s">
        <v>80</v>
      </c>
      <c r="U11" s="9" t="s">
        <v>38</v>
      </c>
      <c r="V11" s="9" t="s">
        <v>81</v>
      </c>
      <c r="W11" s="9" t="s">
        <v>40</v>
      </c>
      <c r="X11" s="9" t="s">
        <v>82</v>
      </c>
      <c r="Y11" s="9" t="s">
        <v>40</v>
      </c>
      <c r="Z11" s="9" t="s">
        <v>49</v>
      </c>
      <c r="AA11" s="9" t="s">
        <v>38</v>
      </c>
      <c r="AB11" s="12" t="s">
        <v>70</v>
      </c>
      <c r="AC11" s="13"/>
    </row>
    <row r="12" spans="1:29" ht="64" hidden="1" x14ac:dyDescent="0.2">
      <c r="A12" s="7" t="s">
        <v>85</v>
      </c>
      <c r="B12" s="14" t="s">
        <v>86</v>
      </c>
      <c r="C12" s="9" t="s">
        <v>53</v>
      </c>
      <c r="D12" s="9" t="s">
        <v>87</v>
      </c>
      <c r="E12" s="9" t="s">
        <v>88</v>
      </c>
      <c r="F12" s="9" t="s">
        <v>89</v>
      </c>
      <c r="G12" s="9" t="s">
        <v>38</v>
      </c>
      <c r="H12" s="9" t="s">
        <v>90</v>
      </c>
      <c r="I12" s="9" t="s">
        <v>47</v>
      </c>
      <c r="J12" s="9" t="s">
        <v>91</v>
      </c>
      <c r="K12" s="9" t="s">
        <v>47</v>
      </c>
      <c r="L12" s="9" t="s">
        <v>92</v>
      </c>
      <c r="M12" s="9" t="s">
        <v>43</v>
      </c>
      <c r="N12" s="9" t="s">
        <v>93</v>
      </c>
      <c r="O12" s="9" t="s">
        <v>43</v>
      </c>
      <c r="P12" s="9" t="s">
        <v>44</v>
      </c>
      <c r="Q12" s="9" t="s">
        <v>38</v>
      </c>
      <c r="R12" s="9" t="s">
        <v>94</v>
      </c>
      <c r="S12" s="9" t="s">
        <v>40</v>
      </c>
      <c r="T12" s="9" t="s">
        <v>95</v>
      </c>
      <c r="U12" s="9" t="s">
        <v>38</v>
      </c>
      <c r="V12" s="9" t="s">
        <v>96</v>
      </c>
      <c r="W12" s="9" t="s">
        <v>47</v>
      </c>
      <c r="X12" s="9" t="s">
        <v>97</v>
      </c>
      <c r="Y12" s="9" t="s">
        <v>38</v>
      </c>
      <c r="Z12" s="9" t="s">
        <v>98</v>
      </c>
      <c r="AA12" s="9" t="s">
        <v>47</v>
      </c>
      <c r="AB12" s="9" t="s">
        <v>99</v>
      </c>
      <c r="AC12" s="13"/>
    </row>
    <row r="13" spans="1:29" ht="176" hidden="1" x14ac:dyDescent="0.2">
      <c r="A13" s="7" t="s">
        <v>100</v>
      </c>
      <c r="B13" s="14" t="s">
        <v>101</v>
      </c>
      <c r="C13" s="9" t="s">
        <v>73</v>
      </c>
      <c r="D13" s="9" t="s">
        <v>102</v>
      </c>
      <c r="E13" s="9" t="s">
        <v>103</v>
      </c>
      <c r="F13" s="9" t="s">
        <v>104</v>
      </c>
      <c r="G13" s="9" t="s">
        <v>40</v>
      </c>
      <c r="H13" s="9" t="s">
        <v>77</v>
      </c>
      <c r="I13" s="9" t="s">
        <v>47</v>
      </c>
      <c r="J13" s="9" t="s">
        <v>91</v>
      </c>
      <c r="K13" s="9" t="s">
        <v>47</v>
      </c>
      <c r="L13" s="9" t="s">
        <v>92</v>
      </c>
      <c r="M13" s="9" t="s">
        <v>38</v>
      </c>
      <c r="N13" s="9" t="s">
        <v>105</v>
      </c>
      <c r="O13" s="9" t="s">
        <v>38</v>
      </c>
      <c r="P13" s="9" t="s">
        <v>106</v>
      </c>
      <c r="Q13" s="9"/>
      <c r="R13" s="11"/>
      <c r="S13" s="9" t="s">
        <v>40</v>
      </c>
      <c r="T13" s="9" t="s">
        <v>107</v>
      </c>
      <c r="U13" s="9" t="s">
        <v>38</v>
      </c>
      <c r="V13" s="9" t="s">
        <v>108</v>
      </c>
      <c r="W13" s="9" t="s">
        <v>40</v>
      </c>
      <c r="X13" s="9" t="s">
        <v>109</v>
      </c>
      <c r="Y13" s="9" t="s">
        <v>38</v>
      </c>
      <c r="Z13" s="9" t="s">
        <v>110</v>
      </c>
      <c r="AA13" s="9" t="s">
        <v>47</v>
      </c>
      <c r="AB13" s="12" t="s">
        <v>111</v>
      </c>
      <c r="AC13" s="13"/>
    </row>
    <row r="14" spans="1:29" ht="48" hidden="1" x14ac:dyDescent="0.2">
      <c r="A14" s="7" t="s">
        <v>112</v>
      </c>
      <c r="B14" s="42" t="s">
        <v>113</v>
      </c>
      <c r="C14" s="9" t="s">
        <v>114</v>
      </c>
      <c r="D14" s="9" t="s">
        <v>115</v>
      </c>
      <c r="E14" s="9" t="s">
        <v>116</v>
      </c>
      <c r="F14" s="9" t="s">
        <v>104</v>
      </c>
      <c r="G14" s="9" t="s">
        <v>40</v>
      </c>
      <c r="H14" s="9" t="s">
        <v>77</v>
      </c>
      <c r="I14" s="9" t="s">
        <v>40</v>
      </c>
      <c r="J14" s="9" t="s">
        <v>117</v>
      </c>
      <c r="K14" s="9" t="s">
        <v>40</v>
      </c>
      <c r="L14" s="9" t="s">
        <v>118</v>
      </c>
      <c r="M14" s="9" t="s">
        <v>40</v>
      </c>
      <c r="N14" s="9" t="s">
        <v>119</v>
      </c>
      <c r="O14" s="9" t="s">
        <v>40</v>
      </c>
      <c r="P14" s="9" t="s">
        <v>120</v>
      </c>
      <c r="Q14" s="9"/>
      <c r="R14" s="11"/>
      <c r="S14" s="9" t="s">
        <v>40</v>
      </c>
      <c r="T14" s="9" t="s">
        <v>121</v>
      </c>
      <c r="U14" s="9" t="s">
        <v>38</v>
      </c>
      <c r="V14" s="9" t="s">
        <v>122</v>
      </c>
      <c r="W14" s="9" t="s">
        <v>47</v>
      </c>
      <c r="X14" s="15" t="s">
        <v>123</v>
      </c>
      <c r="Y14" s="9" t="s">
        <v>40</v>
      </c>
      <c r="Z14" s="9" t="s">
        <v>49</v>
      </c>
      <c r="AA14" s="9" t="s">
        <v>47</v>
      </c>
      <c r="AB14" s="12" t="s">
        <v>124</v>
      </c>
      <c r="AC14" s="13"/>
    </row>
    <row r="15" spans="1:29" ht="96" hidden="1" x14ac:dyDescent="0.2">
      <c r="A15" s="52" t="s">
        <v>125</v>
      </c>
      <c r="B15" s="51" t="s">
        <v>126</v>
      </c>
      <c r="C15" s="9" t="s">
        <v>127</v>
      </c>
      <c r="D15" s="9" t="s">
        <v>128</v>
      </c>
      <c r="E15" s="9" t="s">
        <v>129</v>
      </c>
      <c r="F15" s="9" t="s">
        <v>130</v>
      </c>
      <c r="G15" s="9" t="s">
        <v>38</v>
      </c>
      <c r="H15" s="9" t="s">
        <v>131</v>
      </c>
      <c r="I15" s="9" t="s">
        <v>40</v>
      </c>
      <c r="J15" s="9" t="s">
        <v>132</v>
      </c>
      <c r="K15" s="9" t="s">
        <v>40</v>
      </c>
      <c r="L15" s="9" t="s">
        <v>132</v>
      </c>
      <c r="M15" s="9" t="s">
        <v>38</v>
      </c>
      <c r="N15" s="9" t="s">
        <v>133</v>
      </c>
      <c r="O15" s="9" t="s">
        <v>43</v>
      </c>
      <c r="P15" s="9" t="s">
        <v>134</v>
      </c>
      <c r="Q15" s="9"/>
      <c r="R15" s="11"/>
      <c r="S15" s="9" t="s">
        <v>47</v>
      </c>
      <c r="T15" s="9" t="s">
        <v>57</v>
      </c>
      <c r="U15" s="9" t="s">
        <v>38</v>
      </c>
      <c r="V15" s="9" t="s">
        <v>122</v>
      </c>
      <c r="W15" s="9" t="s">
        <v>47</v>
      </c>
      <c r="X15" s="9" t="s">
        <v>135</v>
      </c>
      <c r="Y15" s="9" t="s">
        <v>40</v>
      </c>
      <c r="Z15" s="9" t="s">
        <v>49</v>
      </c>
      <c r="AA15" s="9" t="s">
        <v>47</v>
      </c>
      <c r="AB15" s="12" t="s">
        <v>136</v>
      </c>
      <c r="AC15" s="13"/>
    </row>
    <row r="16" spans="1:29" ht="96" hidden="1" x14ac:dyDescent="0.2">
      <c r="A16" s="52" t="s">
        <v>125</v>
      </c>
      <c r="B16" s="51" t="s">
        <v>126</v>
      </c>
      <c r="C16" s="9" t="s">
        <v>127</v>
      </c>
      <c r="D16" s="9" t="s">
        <v>128</v>
      </c>
      <c r="E16" s="9" t="s">
        <v>129</v>
      </c>
      <c r="F16" s="9" t="s">
        <v>137</v>
      </c>
      <c r="G16" s="9" t="s">
        <v>38</v>
      </c>
      <c r="H16" s="9" t="s">
        <v>131</v>
      </c>
      <c r="I16" s="9" t="s">
        <v>40</v>
      </c>
      <c r="J16" s="9" t="s">
        <v>132</v>
      </c>
      <c r="K16" s="9" t="s">
        <v>40</v>
      </c>
      <c r="L16" s="9" t="s">
        <v>132</v>
      </c>
      <c r="M16" s="9" t="s">
        <v>38</v>
      </c>
      <c r="N16" s="9" t="s">
        <v>138</v>
      </c>
      <c r="O16" s="9" t="s">
        <v>43</v>
      </c>
      <c r="P16" s="9" t="s">
        <v>134</v>
      </c>
      <c r="Q16" s="9"/>
      <c r="R16" s="11"/>
      <c r="S16" s="9" t="s">
        <v>47</v>
      </c>
      <c r="T16" s="9" t="s">
        <v>57</v>
      </c>
      <c r="U16" s="9" t="s">
        <v>38</v>
      </c>
      <c r="V16" s="9" t="s">
        <v>122</v>
      </c>
      <c r="W16" s="9" t="s">
        <v>47</v>
      </c>
      <c r="X16" s="9" t="s">
        <v>135</v>
      </c>
      <c r="Y16" s="9" t="s">
        <v>40</v>
      </c>
      <c r="Z16" s="9" t="s">
        <v>49</v>
      </c>
      <c r="AA16" s="9" t="s">
        <v>47</v>
      </c>
      <c r="AB16" s="12" t="s">
        <v>136</v>
      </c>
      <c r="AC16" s="13"/>
    </row>
    <row r="17" spans="1:29" ht="96" x14ac:dyDescent="0.2">
      <c r="A17" s="7" t="s">
        <v>139</v>
      </c>
      <c r="B17" s="43" t="s">
        <v>140</v>
      </c>
      <c r="C17" s="9" t="s">
        <v>141</v>
      </c>
      <c r="D17" s="9" t="s">
        <v>142</v>
      </c>
      <c r="E17" s="9" t="s">
        <v>143</v>
      </c>
      <c r="F17" s="9" t="s">
        <v>130</v>
      </c>
      <c r="G17" s="9" t="s">
        <v>40</v>
      </c>
      <c r="H17" s="9" t="s">
        <v>77</v>
      </c>
      <c r="I17" s="9" t="s">
        <v>47</v>
      </c>
      <c r="J17" s="9" t="s">
        <v>144</v>
      </c>
      <c r="K17" s="9" t="s">
        <v>40</v>
      </c>
      <c r="L17" s="9" t="s">
        <v>145</v>
      </c>
      <c r="M17" s="9" t="s">
        <v>38</v>
      </c>
      <c r="N17" s="9" t="s">
        <v>146</v>
      </c>
      <c r="O17" s="9" t="s">
        <v>40</v>
      </c>
      <c r="P17" s="9" t="s">
        <v>120</v>
      </c>
      <c r="Q17" s="9"/>
      <c r="R17" s="11"/>
      <c r="S17" s="9" t="s">
        <v>47</v>
      </c>
      <c r="T17" s="9" t="s">
        <v>57</v>
      </c>
      <c r="U17" s="9" t="s">
        <v>38</v>
      </c>
      <c r="V17" s="9" t="s">
        <v>122</v>
      </c>
      <c r="W17" s="9" t="s">
        <v>47</v>
      </c>
      <c r="X17" s="9" t="s">
        <v>147</v>
      </c>
      <c r="Y17" s="9" t="s">
        <v>40</v>
      </c>
      <c r="Z17" s="9" t="s">
        <v>49</v>
      </c>
      <c r="AA17" s="9" t="s">
        <v>59</v>
      </c>
      <c r="AB17" s="12" t="s">
        <v>148</v>
      </c>
      <c r="AC17" s="13"/>
    </row>
    <row r="18" spans="1:29" ht="160" hidden="1" x14ac:dyDescent="0.2">
      <c r="A18" s="52" t="s">
        <v>149</v>
      </c>
      <c r="B18" s="51" t="s">
        <v>150</v>
      </c>
      <c r="C18" s="9" t="s">
        <v>73</v>
      </c>
      <c r="D18" s="9" t="s">
        <v>151</v>
      </c>
      <c r="E18" s="9" t="s">
        <v>152</v>
      </c>
      <c r="F18" s="9" t="s">
        <v>130</v>
      </c>
      <c r="G18" s="9" t="s">
        <v>40</v>
      </c>
      <c r="H18" s="9" t="s">
        <v>77</v>
      </c>
      <c r="I18" s="9" t="s">
        <v>40</v>
      </c>
      <c r="J18" s="9" t="s">
        <v>132</v>
      </c>
      <c r="K18" s="9" t="s">
        <v>40</v>
      </c>
      <c r="L18" s="9" t="s">
        <v>132</v>
      </c>
      <c r="M18" s="9" t="s">
        <v>38</v>
      </c>
      <c r="N18" s="9" t="s">
        <v>153</v>
      </c>
      <c r="O18" s="9" t="s">
        <v>40</v>
      </c>
      <c r="P18" s="9" t="s">
        <v>154</v>
      </c>
      <c r="Q18" s="9"/>
      <c r="R18" s="11"/>
      <c r="S18" s="9" t="s">
        <v>40</v>
      </c>
      <c r="T18" s="9" t="s">
        <v>107</v>
      </c>
      <c r="U18" s="9" t="s">
        <v>38</v>
      </c>
      <c r="V18" s="9" t="s">
        <v>122</v>
      </c>
      <c r="W18" s="9" t="s">
        <v>38</v>
      </c>
      <c r="X18" s="9" t="s">
        <v>155</v>
      </c>
      <c r="Y18" s="9" t="s">
        <v>40</v>
      </c>
      <c r="Z18" s="9" t="s">
        <v>49</v>
      </c>
      <c r="AA18" s="9" t="s">
        <v>38</v>
      </c>
      <c r="AB18" s="12" t="s">
        <v>156</v>
      </c>
      <c r="AC18" s="13"/>
    </row>
    <row r="19" spans="1:29" ht="160" hidden="1" x14ac:dyDescent="0.2">
      <c r="A19" s="52" t="s">
        <v>149</v>
      </c>
      <c r="B19" s="51" t="s">
        <v>150</v>
      </c>
      <c r="C19" s="9" t="s">
        <v>73</v>
      </c>
      <c r="D19" s="9" t="s">
        <v>151</v>
      </c>
      <c r="E19" s="9" t="s">
        <v>152</v>
      </c>
      <c r="F19" s="9" t="s">
        <v>157</v>
      </c>
      <c r="G19" s="9" t="s">
        <v>40</v>
      </c>
      <c r="H19" s="9" t="s">
        <v>77</v>
      </c>
      <c r="I19" s="9" t="s">
        <v>40</v>
      </c>
      <c r="J19" s="9" t="s">
        <v>132</v>
      </c>
      <c r="K19" s="9" t="s">
        <v>40</v>
      </c>
      <c r="L19" s="9" t="s">
        <v>132</v>
      </c>
      <c r="M19" s="9" t="s">
        <v>38</v>
      </c>
      <c r="N19" s="9" t="s">
        <v>153</v>
      </c>
      <c r="O19" s="9" t="s">
        <v>40</v>
      </c>
      <c r="P19" s="9" t="s">
        <v>154</v>
      </c>
      <c r="Q19" s="9"/>
      <c r="R19" s="11"/>
      <c r="S19" s="9" t="s">
        <v>40</v>
      </c>
      <c r="T19" s="9" t="s">
        <v>107</v>
      </c>
      <c r="U19" s="9" t="s">
        <v>38</v>
      </c>
      <c r="V19" s="9" t="s">
        <v>122</v>
      </c>
      <c r="W19" s="9" t="s">
        <v>38</v>
      </c>
      <c r="X19" s="9" t="s">
        <v>155</v>
      </c>
      <c r="Y19" s="9" t="s">
        <v>40</v>
      </c>
      <c r="Z19" s="9" t="s">
        <v>49</v>
      </c>
      <c r="AA19" s="9" t="s">
        <v>38</v>
      </c>
      <c r="AB19" s="12" t="s">
        <v>156</v>
      </c>
      <c r="AC19" s="13"/>
    </row>
    <row r="20" spans="1:29" ht="160" hidden="1" x14ac:dyDescent="0.2">
      <c r="A20" s="52" t="s">
        <v>149</v>
      </c>
      <c r="B20" s="51" t="s">
        <v>150</v>
      </c>
      <c r="C20" s="9" t="s">
        <v>73</v>
      </c>
      <c r="D20" s="9" t="s">
        <v>151</v>
      </c>
      <c r="E20" s="9" t="s">
        <v>152</v>
      </c>
      <c r="F20" s="9" t="s">
        <v>158</v>
      </c>
      <c r="G20" s="9" t="s">
        <v>40</v>
      </c>
      <c r="H20" s="9" t="s">
        <v>77</v>
      </c>
      <c r="I20" s="9" t="s">
        <v>40</v>
      </c>
      <c r="J20" s="9" t="s">
        <v>132</v>
      </c>
      <c r="K20" s="9" t="s">
        <v>40</v>
      </c>
      <c r="L20" s="9" t="s">
        <v>132</v>
      </c>
      <c r="M20" s="9" t="s">
        <v>38</v>
      </c>
      <c r="N20" s="9" t="s">
        <v>153</v>
      </c>
      <c r="O20" s="9" t="s">
        <v>40</v>
      </c>
      <c r="P20" s="9" t="s">
        <v>154</v>
      </c>
      <c r="Q20" s="9"/>
      <c r="R20" s="11"/>
      <c r="S20" s="9" t="s">
        <v>40</v>
      </c>
      <c r="T20" s="9" t="s">
        <v>107</v>
      </c>
      <c r="U20" s="9" t="s">
        <v>38</v>
      </c>
      <c r="V20" s="9" t="s">
        <v>122</v>
      </c>
      <c r="W20" s="9" t="s">
        <v>38</v>
      </c>
      <c r="X20" s="9" t="s">
        <v>155</v>
      </c>
      <c r="Y20" s="9" t="s">
        <v>40</v>
      </c>
      <c r="Z20" s="9" t="s">
        <v>49</v>
      </c>
      <c r="AA20" s="9" t="s">
        <v>38</v>
      </c>
      <c r="AB20" s="12" t="s">
        <v>156</v>
      </c>
      <c r="AC20" s="13"/>
    </row>
    <row r="21" spans="1:29" ht="48" hidden="1" x14ac:dyDescent="0.2">
      <c r="A21" s="7" t="s">
        <v>159</v>
      </c>
      <c r="B21" s="43" t="s">
        <v>160</v>
      </c>
      <c r="C21" s="9" t="s">
        <v>73</v>
      </c>
      <c r="D21" s="9" t="s">
        <v>161</v>
      </c>
      <c r="E21" s="9" t="s">
        <v>162</v>
      </c>
      <c r="F21" s="9" t="s">
        <v>157</v>
      </c>
      <c r="G21" s="9" t="s">
        <v>40</v>
      </c>
      <c r="H21" s="9" t="s">
        <v>77</v>
      </c>
      <c r="I21" s="9" t="s">
        <v>40</v>
      </c>
      <c r="J21" s="9" t="s">
        <v>163</v>
      </c>
      <c r="K21" s="9" t="s">
        <v>40</v>
      </c>
      <c r="L21" s="9" t="s">
        <v>145</v>
      </c>
      <c r="M21" s="9" t="s">
        <v>38</v>
      </c>
      <c r="N21" s="9" t="s">
        <v>42</v>
      </c>
      <c r="O21" s="9" t="s">
        <v>40</v>
      </c>
      <c r="P21" s="9" t="s">
        <v>154</v>
      </c>
      <c r="Q21" s="9" t="s">
        <v>38</v>
      </c>
      <c r="R21" s="9" t="s">
        <v>164</v>
      </c>
      <c r="S21" s="9" t="s">
        <v>47</v>
      </c>
      <c r="T21" s="9" t="s">
        <v>57</v>
      </c>
      <c r="U21" s="9" t="s">
        <v>38</v>
      </c>
      <c r="V21" s="9" t="s">
        <v>122</v>
      </c>
      <c r="W21" s="9" t="s">
        <v>47</v>
      </c>
      <c r="X21" s="9" t="s">
        <v>165</v>
      </c>
      <c r="Y21" s="9" t="s">
        <v>40</v>
      </c>
      <c r="Z21" s="9" t="s">
        <v>49</v>
      </c>
      <c r="AA21" s="9" t="s">
        <v>47</v>
      </c>
      <c r="AB21" s="9" t="s">
        <v>166</v>
      </c>
      <c r="AC21" s="17"/>
    </row>
    <row r="22" spans="1:29" ht="48" hidden="1" x14ac:dyDescent="0.2">
      <c r="A22" s="7" t="s">
        <v>159</v>
      </c>
      <c r="B22" s="43" t="s">
        <v>160</v>
      </c>
      <c r="C22" s="9" t="s">
        <v>73</v>
      </c>
      <c r="D22" s="9" t="s">
        <v>161</v>
      </c>
      <c r="E22" s="9" t="s">
        <v>162</v>
      </c>
      <c r="F22" s="9" t="s">
        <v>130</v>
      </c>
      <c r="G22" s="9" t="s">
        <v>40</v>
      </c>
      <c r="H22" s="9" t="s">
        <v>77</v>
      </c>
      <c r="I22" s="9" t="s">
        <v>40</v>
      </c>
      <c r="J22" s="9" t="s">
        <v>163</v>
      </c>
      <c r="K22" s="9" t="s">
        <v>40</v>
      </c>
      <c r="L22" s="9" t="s">
        <v>145</v>
      </c>
      <c r="M22" s="9" t="s">
        <v>38</v>
      </c>
      <c r="N22" s="9" t="s">
        <v>42</v>
      </c>
      <c r="O22" s="9" t="s">
        <v>40</v>
      </c>
      <c r="P22" s="9" t="s">
        <v>154</v>
      </c>
      <c r="Q22" s="9" t="s">
        <v>38</v>
      </c>
      <c r="R22" s="9" t="s">
        <v>164</v>
      </c>
      <c r="S22" s="9" t="s">
        <v>47</v>
      </c>
      <c r="T22" s="9" t="s">
        <v>57</v>
      </c>
      <c r="U22" s="9" t="s">
        <v>38</v>
      </c>
      <c r="V22" s="9" t="s">
        <v>122</v>
      </c>
      <c r="W22" s="9" t="s">
        <v>47</v>
      </c>
      <c r="X22" s="9" t="s">
        <v>165</v>
      </c>
      <c r="Y22" s="9" t="s">
        <v>40</v>
      </c>
      <c r="Z22" s="9" t="s">
        <v>49</v>
      </c>
      <c r="AA22" s="9" t="s">
        <v>47</v>
      </c>
      <c r="AB22" s="9" t="s">
        <v>166</v>
      </c>
      <c r="AC22" s="17"/>
    </row>
    <row r="23" spans="1:29" ht="64" x14ac:dyDescent="0.2">
      <c r="A23" s="7" t="s">
        <v>159</v>
      </c>
      <c r="B23" s="43" t="s">
        <v>160</v>
      </c>
      <c r="C23" s="9" t="s">
        <v>73</v>
      </c>
      <c r="D23" s="9" t="s">
        <v>161</v>
      </c>
      <c r="E23" s="9" t="s">
        <v>167</v>
      </c>
      <c r="F23" s="9" t="s">
        <v>130</v>
      </c>
      <c r="G23" s="9" t="s">
        <v>40</v>
      </c>
      <c r="H23" s="9" t="s">
        <v>77</v>
      </c>
      <c r="I23" s="9" t="s">
        <v>47</v>
      </c>
      <c r="J23" s="9" t="s">
        <v>168</v>
      </c>
      <c r="K23" s="9" t="s">
        <v>40</v>
      </c>
      <c r="L23" s="9" t="s">
        <v>145</v>
      </c>
      <c r="M23" s="9" t="s">
        <v>38</v>
      </c>
      <c r="N23" s="9" t="s">
        <v>42</v>
      </c>
      <c r="O23" s="9" t="s">
        <v>40</v>
      </c>
      <c r="P23" s="9" t="s">
        <v>154</v>
      </c>
      <c r="Q23" s="9" t="s">
        <v>40</v>
      </c>
      <c r="R23" s="9" t="s">
        <v>169</v>
      </c>
      <c r="S23" s="9" t="s">
        <v>47</v>
      </c>
      <c r="T23" s="9" t="s">
        <v>57</v>
      </c>
      <c r="U23" s="9" t="s">
        <v>38</v>
      </c>
      <c r="V23" s="9" t="s">
        <v>122</v>
      </c>
      <c r="W23" s="9" t="s">
        <v>47</v>
      </c>
      <c r="X23" s="9" t="s">
        <v>170</v>
      </c>
      <c r="Y23" s="9" t="s">
        <v>40</v>
      </c>
      <c r="Z23" s="9" t="s">
        <v>171</v>
      </c>
      <c r="AA23" s="9" t="s">
        <v>59</v>
      </c>
      <c r="AB23" s="12" t="s">
        <v>148</v>
      </c>
      <c r="AC23" s="17"/>
    </row>
    <row r="24" spans="1:29" ht="144" hidden="1" x14ac:dyDescent="0.2">
      <c r="A24" s="7" t="s">
        <v>172</v>
      </c>
      <c r="B24" s="43" t="s">
        <v>173</v>
      </c>
      <c r="C24" s="9" t="s">
        <v>64</v>
      </c>
      <c r="D24" s="9" t="s">
        <v>161</v>
      </c>
      <c r="E24" s="9" t="s">
        <v>129</v>
      </c>
      <c r="F24" s="9" t="s">
        <v>130</v>
      </c>
      <c r="G24" s="9" t="s">
        <v>40</v>
      </c>
      <c r="H24" s="9" t="s">
        <v>77</v>
      </c>
      <c r="I24" s="9" t="s">
        <v>40</v>
      </c>
      <c r="J24" s="9" t="s">
        <v>174</v>
      </c>
      <c r="K24" s="9" t="s">
        <v>40</v>
      </c>
      <c r="L24" s="19" t="s">
        <v>175</v>
      </c>
      <c r="M24" s="9" t="s">
        <v>38</v>
      </c>
      <c r="N24" s="9" t="s">
        <v>42</v>
      </c>
      <c r="O24" s="9" t="s">
        <v>40</v>
      </c>
      <c r="P24" s="9" t="s">
        <v>154</v>
      </c>
      <c r="Q24" s="9" t="s">
        <v>40</v>
      </c>
      <c r="R24" s="9" t="s">
        <v>176</v>
      </c>
      <c r="S24" s="9" t="s">
        <v>40</v>
      </c>
      <c r="T24" s="9" t="s">
        <v>107</v>
      </c>
      <c r="U24" s="9" t="s">
        <v>38</v>
      </c>
      <c r="V24" s="9" t="s">
        <v>122</v>
      </c>
      <c r="W24" s="9" t="s">
        <v>40</v>
      </c>
      <c r="X24" s="9" t="s">
        <v>177</v>
      </c>
      <c r="Y24" s="9" t="s">
        <v>40</v>
      </c>
      <c r="Z24" s="9" t="s">
        <v>49</v>
      </c>
      <c r="AA24" s="9" t="s">
        <v>38</v>
      </c>
      <c r="AB24" s="12" t="s">
        <v>178</v>
      </c>
      <c r="AC24" s="13"/>
    </row>
    <row r="25" spans="1:29" ht="80" hidden="1" x14ac:dyDescent="0.2">
      <c r="A25" s="7" t="s">
        <v>179</v>
      </c>
      <c r="B25" s="43" t="s">
        <v>180</v>
      </c>
      <c r="C25" s="9" t="s">
        <v>141</v>
      </c>
      <c r="D25" s="9" t="s">
        <v>181</v>
      </c>
      <c r="E25" s="9" t="s">
        <v>143</v>
      </c>
      <c r="F25" s="9" t="s">
        <v>182</v>
      </c>
      <c r="G25" s="9" t="s">
        <v>40</v>
      </c>
      <c r="H25" s="9" t="s">
        <v>77</v>
      </c>
      <c r="I25" s="53" t="s">
        <v>38</v>
      </c>
      <c r="J25" s="9" t="s">
        <v>183</v>
      </c>
      <c r="K25" s="9" t="s">
        <v>40</v>
      </c>
      <c r="L25" s="9" t="s">
        <v>145</v>
      </c>
      <c r="M25" s="9" t="s">
        <v>38</v>
      </c>
      <c r="N25" s="9" t="s">
        <v>146</v>
      </c>
      <c r="O25" s="9" t="s">
        <v>40</v>
      </c>
      <c r="P25" s="9" t="s">
        <v>120</v>
      </c>
      <c r="Q25" s="9"/>
      <c r="R25" s="11"/>
      <c r="S25" s="9" t="s">
        <v>47</v>
      </c>
      <c r="T25" s="9" t="s">
        <v>57</v>
      </c>
      <c r="U25" s="9" t="s">
        <v>38</v>
      </c>
      <c r="V25" s="9" t="s">
        <v>122</v>
      </c>
      <c r="W25" s="9" t="s">
        <v>47</v>
      </c>
      <c r="X25" s="9" t="s">
        <v>184</v>
      </c>
      <c r="Y25" s="9" t="s">
        <v>40</v>
      </c>
      <c r="Z25" s="9" t="s">
        <v>49</v>
      </c>
      <c r="AA25" s="9" t="s">
        <v>47</v>
      </c>
      <c r="AB25" s="12" t="s">
        <v>185</v>
      </c>
      <c r="AC25" s="13"/>
    </row>
    <row r="26" spans="1:29" ht="64" hidden="1" x14ac:dyDescent="0.2">
      <c r="A26" s="7" t="s">
        <v>186</v>
      </c>
      <c r="B26" s="43" t="s">
        <v>101</v>
      </c>
      <c r="C26" s="9" t="s">
        <v>73</v>
      </c>
      <c r="D26" s="9" t="s">
        <v>187</v>
      </c>
      <c r="E26" s="9" t="s">
        <v>162</v>
      </c>
      <c r="F26" s="9" t="s">
        <v>130</v>
      </c>
      <c r="G26" s="9" t="s">
        <v>40</v>
      </c>
      <c r="H26" s="9" t="s">
        <v>77</v>
      </c>
      <c r="I26" s="9" t="s">
        <v>40</v>
      </c>
      <c r="J26" s="9" t="s">
        <v>163</v>
      </c>
      <c r="K26" s="9" t="s">
        <v>40</v>
      </c>
      <c r="L26" s="9" t="s">
        <v>145</v>
      </c>
      <c r="M26" s="9" t="s">
        <v>38</v>
      </c>
      <c r="N26" s="9" t="s">
        <v>42</v>
      </c>
      <c r="O26" s="9" t="s">
        <v>40</v>
      </c>
      <c r="P26" s="9" t="s">
        <v>154</v>
      </c>
      <c r="Q26" s="9" t="s">
        <v>38</v>
      </c>
      <c r="R26" s="9" t="s">
        <v>164</v>
      </c>
      <c r="S26" s="9" t="s">
        <v>47</v>
      </c>
      <c r="T26" s="9" t="s">
        <v>57</v>
      </c>
      <c r="U26" s="9" t="s">
        <v>38</v>
      </c>
      <c r="V26" s="9" t="s">
        <v>122</v>
      </c>
      <c r="W26" s="9" t="s">
        <v>47</v>
      </c>
      <c r="X26" s="9" t="s">
        <v>165</v>
      </c>
      <c r="Y26" s="9" t="s">
        <v>40</v>
      </c>
      <c r="Z26" s="9" t="s">
        <v>49</v>
      </c>
      <c r="AA26" s="9" t="s">
        <v>47</v>
      </c>
      <c r="AB26" s="9" t="s">
        <v>166</v>
      </c>
      <c r="AC26" s="13"/>
    </row>
    <row r="27" spans="1:29" ht="128" x14ac:dyDescent="0.2">
      <c r="A27" s="7" t="s">
        <v>188</v>
      </c>
      <c r="B27" s="43" t="s">
        <v>189</v>
      </c>
      <c r="C27" s="9" t="s">
        <v>73</v>
      </c>
      <c r="D27" s="9" t="s">
        <v>161</v>
      </c>
      <c r="E27" s="9" t="s">
        <v>167</v>
      </c>
      <c r="F27" s="15" t="s">
        <v>190</v>
      </c>
      <c r="G27" s="9" t="s">
        <v>40</v>
      </c>
      <c r="H27" s="9" t="s">
        <v>77</v>
      </c>
      <c r="I27" s="9" t="s">
        <v>47</v>
      </c>
      <c r="J27" s="9" t="s">
        <v>168</v>
      </c>
      <c r="K27" s="9" t="s">
        <v>40</v>
      </c>
      <c r="L27" s="9" t="s">
        <v>145</v>
      </c>
      <c r="M27" s="9" t="s">
        <v>38</v>
      </c>
      <c r="N27" s="9" t="s">
        <v>42</v>
      </c>
      <c r="O27" s="9" t="s">
        <v>40</v>
      </c>
      <c r="P27" s="9" t="s">
        <v>154</v>
      </c>
      <c r="Q27" s="9" t="s">
        <v>40</v>
      </c>
      <c r="R27" s="9" t="s">
        <v>169</v>
      </c>
      <c r="S27" s="9" t="s">
        <v>47</v>
      </c>
      <c r="T27" s="9" t="s">
        <v>57</v>
      </c>
      <c r="U27" s="9" t="s">
        <v>38</v>
      </c>
      <c r="V27" s="9" t="s">
        <v>122</v>
      </c>
      <c r="W27" s="9" t="s">
        <v>47</v>
      </c>
      <c r="X27" s="9" t="s">
        <v>170</v>
      </c>
      <c r="Y27" s="9" t="s">
        <v>40</v>
      </c>
      <c r="Z27" s="9" t="s">
        <v>171</v>
      </c>
      <c r="AA27" s="9" t="s">
        <v>59</v>
      </c>
      <c r="AB27" s="12" t="s">
        <v>148</v>
      </c>
      <c r="AC27" s="13"/>
    </row>
    <row r="28" spans="1:29" ht="80" hidden="1" x14ac:dyDescent="0.2">
      <c r="A28" s="7" t="s">
        <v>191</v>
      </c>
      <c r="B28" s="43" t="s">
        <v>192</v>
      </c>
      <c r="C28" s="9" t="s">
        <v>141</v>
      </c>
      <c r="D28" s="9" t="s">
        <v>193</v>
      </c>
      <c r="E28" s="9" t="s">
        <v>143</v>
      </c>
      <c r="F28" s="9" t="s">
        <v>130</v>
      </c>
      <c r="G28" s="9" t="s">
        <v>40</v>
      </c>
      <c r="H28" s="9" t="s">
        <v>77</v>
      </c>
      <c r="I28" s="9" t="s">
        <v>40</v>
      </c>
      <c r="J28" s="9" t="s">
        <v>194</v>
      </c>
      <c r="K28" s="9" t="s">
        <v>40</v>
      </c>
      <c r="L28" s="9" t="s">
        <v>145</v>
      </c>
      <c r="M28" s="9" t="s">
        <v>38</v>
      </c>
      <c r="N28" s="9" t="s">
        <v>146</v>
      </c>
      <c r="O28" s="9" t="s">
        <v>40</v>
      </c>
      <c r="P28" s="9" t="s">
        <v>120</v>
      </c>
      <c r="Q28" s="9"/>
      <c r="R28" s="11"/>
      <c r="S28" s="9" t="s">
        <v>47</v>
      </c>
      <c r="T28" s="9" t="s">
        <v>57</v>
      </c>
      <c r="U28" s="9" t="s">
        <v>40</v>
      </c>
      <c r="V28" s="9" t="s">
        <v>195</v>
      </c>
      <c r="W28" s="9" t="s">
        <v>47</v>
      </c>
      <c r="X28" s="9" t="s">
        <v>196</v>
      </c>
      <c r="Y28" s="9" t="s">
        <v>40</v>
      </c>
      <c r="Z28" s="9" t="s">
        <v>49</v>
      </c>
      <c r="AA28" s="9" t="s">
        <v>47</v>
      </c>
      <c r="AB28" s="12" t="s">
        <v>185</v>
      </c>
      <c r="AC28" s="13"/>
    </row>
    <row r="29" spans="1:29" ht="80" x14ac:dyDescent="0.2">
      <c r="A29" s="7" t="s">
        <v>197</v>
      </c>
      <c r="B29" s="43" t="s">
        <v>198</v>
      </c>
      <c r="C29" s="9" t="s">
        <v>199</v>
      </c>
      <c r="D29" s="9" t="s">
        <v>200</v>
      </c>
      <c r="E29" s="9" t="s">
        <v>201</v>
      </c>
      <c r="F29" s="9" t="s">
        <v>202</v>
      </c>
      <c r="G29" s="9" t="s">
        <v>40</v>
      </c>
      <c r="H29" s="9" t="s">
        <v>77</v>
      </c>
      <c r="I29" s="9" t="s">
        <v>40</v>
      </c>
      <c r="J29" s="9" t="s">
        <v>203</v>
      </c>
      <c r="K29" s="9" t="s">
        <v>38</v>
      </c>
      <c r="L29" s="9" t="s">
        <v>204</v>
      </c>
      <c r="M29" s="9" t="s">
        <v>43</v>
      </c>
      <c r="N29" s="9" t="s">
        <v>205</v>
      </c>
      <c r="O29" s="9" t="s">
        <v>40</v>
      </c>
      <c r="P29" s="9" t="s">
        <v>204</v>
      </c>
      <c r="Q29" s="9"/>
      <c r="R29" s="9"/>
      <c r="S29" s="9" t="s">
        <v>38</v>
      </c>
      <c r="T29" s="9" t="s">
        <v>122</v>
      </c>
      <c r="U29" s="9" t="s">
        <v>59</v>
      </c>
      <c r="V29" s="9" t="s">
        <v>206</v>
      </c>
      <c r="W29" s="9" t="s">
        <v>47</v>
      </c>
      <c r="X29" s="9" t="s">
        <v>207</v>
      </c>
      <c r="Y29" s="9" t="s">
        <v>40</v>
      </c>
      <c r="Z29" s="9" t="s">
        <v>49</v>
      </c>
      <c r="AA29" s="9" t="s">
        <v>59</v>
      </c>
      <c r="AB29" s="9" t="s">
        <v>208</v>
      </c>
      <c r="AC29" s="13"/>
    </row>
    <row r="30" spans="1:29" ht="48" hidden="1" x14ac:dyDescent="0.2">
      <c r="A30" s="7" t="s">
        <v>209</v>
      </c>
      <c r="B30" s="14" t="s">
        <v>210</v>
      </c>
      <c r="C30" s="9" t="s">
        <v>211</v>
      </c>
      <c r="D30" s="9" t="s">
        <v>212</v>
      </c>
      <c r="E30" s="9" t="s">
        <v>213</v>
      </c>
      <c r="F30" s="9" t="s">
        <v>202</v>
      </c>
      <c r="G30" s="9" t="s">
        <v>38</v>
      </c>
      <c r="H30" s="9" t="s">
        <v>131</v>
      </c>
      <c r="I30" s="9" t="s">
        <v>40</v>
      </c>
      <c r="J30" s="9" t="s">
        <v>214</v>
      </c>
      <c r="K30" s="9" t="s">
        <v>40</v>
      </c>
      <c r="L30" s="9" t="s">
        <v>215</v>
      </c>
      <c r="M30" s="9" t="s">
        <v>40</v>
      </c>
      <c r="N30" s="9" t="s">
        <v>216</v>
      </c>
      <c r="O30" s="9" t="s">
        <v>40</v>
      </c>
      <c r="P30" s="9" t="s">
        <v>217</v>
      </c>
      <c r="Q30" s="9" t="s">
        <v>40</v>
      </c>
      <c r="R30" s="9" t="s">
        <v>218</v>
      </c>
      <c r="S30" s="9" t="s">
        <v>40</v>
      </c>
      <c r="T30" s="9" t="s">
        <v>219</v>
      </c>
      <c r="U30" s="9" t="s">
        <v>38</v>
      </c>
      <c r="V30" s="9" t="s">
        <v>220</v>
      </c>
      <c r="W30" s="9" t="s">
        <v>38</v>
      </c>
      <c r="X30" s="9" t="s">
        <v>221</v>
      </c>
      <c r="Y30" s="9" t="s">
        <v>40</v>
      </c>
      <c r="Z30" s="9" t="s">
        <v>171</v>
      </c>
      <c r="AA30" s="9" t="s">
        <v>38</v>
      </c>
      <c r="AB30" s="9" t="s">
        <v>222</v>
      </c>
      <c r="AC30" s="13"/>
    </row>
    <row r="31" spans="1:29" ht="48" hidden="1" x14ac:dyDescent="0.2">
      <c r="A31" s="7" t="s">
        <v>209</v>
      </c>
      <c r="B31" s="14" t="s">
        <v>210</v>
      </c>
      <c r="C31" s="9" t="s">
        <v>211</v>
      </c>
      <c r="D31" s="9" t="s">
        <v>212</v>
      </c>
      <c r="E31" s="9" t="s">
        <v>213</v>
      </c>
      <c r="F31" s="9" t="s">
        <v>223</v>
      </c>
      <c r="G31" s="9" t="s">
        <v>38</v>
      </c>
      <c r="H31" s="9" t="s">
        <v>131</v>
      </c>
      <c r="I31" s="9" t="s">
        <v>40</v>
      </c>
      <c r="J31" s="9" t="s">
        <v>214</v>
      </c>
      <c r="K31" s="9" t="s">
        <v>40</v>
      </c>
      <c r="L31" s="9" t="s">
        <v>215</v>
      </c>
      <c r="M31" s="9" t="s">
        <v>40</v>
      </c>
      <c r="N31" s="9" t="s">
        <v>216</v>
      </c>
      <c r="O31" s="9" t="s">
        <v>40</v>
      </c>
      <c r="P31" s="9" t="s">
        <v>224</v>
      </c>
      <c r="Q31" s="9"/>
      <c r="R31" s="9"/>
      <c r="S31" s="9" t="s">
        <v>40</v>
      </c>
      <c r="T31" s="9" t="s">
        <v>219</v>
      </c>
      <c r="U31" s="9" t="s">
        <v>38</v>
      </c>
      <c r="V31" s="9" t="s">
        <v>220</v>
      </c>
      <c r="W31" s="9" t="s">
        <v>38</v>
      </c>
      <c r="X31" s="9" t="s">
        <v>221</v>
      </c>
      <c r="Y31" s="9" t="s">
        <v>40</v>
      </c>
      <c r="Z31" s="9" t="s">
        <v>171</v>
      </c>
      <c r="AA31" s="9" t="s">
        <v>38</v>
      </c>
      <c r="AB31" s="9" t="s">
        <v>222</v>
      </c>
      <c r="AC31" s="13"/>
    </row>
    <row r="32" spans="1:29" ht="80" hidden="1" x14ac:dyDescent="0.2">
      <c r="A32" s="7" t="s">
        <v>225</v>
      </c>
      <c r="B32" s="14" t="s">
        <v>226</v>
      </c>
      <c r="C32" s="9" t="s">
        <v>227</v>
      </c>
      <c r="D32" s="9" t="s">
        <v>228</v>
      </c>
      <c r="E32" s="9" t="s">
        <v>229</v>
      </c>
      <c r="F32" s="9" t="s">
        <v>230</v>
      </c>
      <c r="G32" s="9" t="s">
        <v>38</v>
      </c>
      <c r="H32" s="44" t="s">
        <v>231</v>
      </c>
      <c r="I32" s="9" t="s">
        <v>40</v>
      </c>
      <c r="J32" s="44" t="s">
        <v>232</v>
      </c>
      <c r="K32" s="9" t="s">
        <v>40</v>
      </c>
      <c r="L32" s="44" t="s">
        <v>88</v>
      </c>
      <c r="M32" s="9" t="s">
        <v>40</v>
      </c>
      <c r="N32" s="44" t="s">
        <v>93</v>
      </c>
      <c r="O32" s="9" t="s">
        <v>40</v>
      </c>
      <c r="P32" s="44" t="s">
        <v>233</v>
      </c>
      <c r="Q32" s="9" t="s">
        <v>38</v>
      </c>
      <c r="R32" s="9" t="s">
        <v>234</v>
      </c>
      <c r="S32" s="9" t="s">
        <v>40</v>
      </c>
      <c r="T32" s="44" t="s">
        <v>235</v>
      </c>
      <c r="U32" s="9" t="s">
        <v>38</v>
      </c>
      <c r="V32" s="9" t="s">
        <v>236</v>
      </c>
      <c r="W32" s="9" t="s">
        <v>47</v>
      </c>
      <c r="X32" s="44" t="s">
        <v>237</v>
      </c>
      <c r="Y32" s="9" t="s">
        <v>40</v>
      </c>
      <c r="Z32" s="44" t="s">
        <v>238</v>
      </c>
      <c r="AA32" s="9" t="s">
        <v>47</v>
      </c>
      <c r="AB32" s="44" t="s">
        <v>239</v>
      </c>
      <c r="AC32" s="13"/>
    </row>
    <row r="33" spans="1:29" ht="80" hidden="1" x14ac:dyDescent="0.2">
      <c r="A33" s="7" t="s">
        <v>225</v>
      </c>
      <c r="B33" s="14" t="s">
        <v>226</v>
      </c>
      <c r="C33" s="9" t="s">
        <v>227</v>
      </c>
      <c r="D33" s="9" t="s">
        <v>228</v>
      </c>
      <c r="E33" s="9" t="s">
        <v>229</v>
      </c>
      <c r="F33" s="9" t="s">
        <v>240</v>
      </c>
      <c r="G33" s="9" t="s">
        <v>38</v>
      </c>
      <c r="H33" s="44" t="s">
        <v>231</v>
      </c>
      <c r="I33" s="9" t="s">
        <v>40</v>
      </c>
      <c r="J33" s="44" t="s">
        <v>232</v>
      </c>
      <c r="K33" s="9" t="s">
        <v>40</v>
      </c>
      <c r="L33" s="44" t="s">
        <v>88</v>
      </c>
      <c r="M33" s="9" t="s">
        <v>40</v>
      </c>
      <c r="N33" s="44" t="s">
        <v>241</v>
      </c>
      <c r="O33" s="9" t="s">
        <v>40</v>
      </c>
      <c r="P33" s="44" t="s">
        <v>233</v>
      </c>
      <c r="Q33" s="9" t="s">
        <v>38</v>
      </c>
      <c r="R33" s="9" t="s">
        <v>234</v>
      </c>
      <c r="S33" s="9" t="s">
        <v>40</v>
      </c>
      <c r="T33" s="44" t="s">
        <v>235</v>
      </c>
      <c r="U33" s="9" t="s">
        <v>38</v>
      </c>
      <c r="V33" s="9" t="s">
        <v>236</v>
      </c>
      <c r="W33" s="9" t="s">
        <v>47</v>
      </c>
      <c r="X33" s="44" t="s">
        <v>237</v>
      </c>
      <c r="Y33" s="9" t="s">
        <v>40</v>
      </c>
      <c r="Z33" s="44" t="s">
        <v>238</v>
      </c>
      <c r="AA33" s="9" t="s">
        <v>47</v>
      </c>
      <c r="AB33" s="44" t="s">
        <v>239</v>
      </c>
      <c r="AC33" s="13"/>
    </row>
    <row r="34" spans="1:29" ht="80" hidden="1" x14ac:dyDescent="0.2">
      <c r="A34" s="52" t="s">
        <v>242</v>
      </c>
      <c r="B34" s="51" t="s">
        <v>243</v>
      </c>
      <c r="C34" s="9" t="s">
        <v>199</v>
      </c>
      <c r="D34" s="9" t="s">
        <v>244</v>
      </c>
      <c r="E34" s="9" t="s">
        <v>245</v>
      </c>
      <c r="F34" s="9" t="s">
        <v>104</v>
      </c>
      <c r="G34" s="9" t="s">
        <v>40</v>
      </c>
      <c r="H34" s="9" t="s">
        <v>77</v>
      </c>
      <c r="I34" s="9" t="s">
        <v>40</v>
      </c>
      <c r="J34" s="44" t="s">
        <v>246</v>
      </c>
      <c r="K34" s="9" t="s">
        <v>38</v>
      </c>
      <c r="L34" s="44" t="s">
        <v>247</v>
      </c>
      <c r="M34" s="9" t="s">
        <v>40</v>
      </c>
      <c r="N34" s="44" t="s">
        <v>241</v>
      </c>
      <c r="O34" s="9" t="s">
        <v>40</v>
      </c>
      <c r="P34" s="44" t="s">
        <v>204</v>
      </c>
      <c r="Q34" s="9"/>
      <c r="R34" s="9"/>
      <c r="S34" s="9" t="s">
        <v>40</v>
      </c>
      <c r="T34" s="44" t="s">
        <v>248</v>
      </c>
      <c r="U34" s="9" t="s">
        <v>38</v>
      </c>
      <c r="V34" s="9" t="s">
        <v>249</v>
      </c>
      <c r="W34" s="9" t="s">
        <v>47</v>
      </c>
      <c r="X34" s="44" t="s">
        <v>250</v>
      </c>
      <c r="Y34" s="9" t="s">
        <v>38</v>
      </c>
      <c r="Z34" s="44" t="s">
        <v>251</v>
      </c>
      <c r="AA34" s="9" t="s">
        <v>47</v>
      </c>
      <c r="AB34" s="44" t="s">
        <v>252</v>
      </c>
      <c r="AC34" s="13"/>
    </row>
    <row r="35" spans="1:29" ht="80" hidden="1" x14ac:dyDescent="0.2">
      <c r="A35" s="52" t="s">
        <v>242</v>
      </c>
      <c r="B35" s="51" t="s">
        <v>243</v>
      </c>
      <c r="C35" s="9" t="s">
        <v>199</v>
      </c>
      <c r="D35" s="9" t="s">
        <v>244</v>
      </c>
      <c r="E35" s="9" t="s">
        <v>245</v>
      </c>
      <c r="F35" s="9" t="s">
        <v>130</v>
      </c>
      <c r="G35" s="9" t="s">
        <v>40</v>
      </c>
      <c r="H35" s="9" t="s">
        <v>77</v>
      </c>
      <c r="I35" s="9" t="s">
        <v>40</v>
      </c>
      <c r="J35" s="44" t="s">
        <v>246</v>
      </c>
      <c r="K35" s="9" t="s">
        <v>38</v>
      </c>
      <c r="L35" s="44" t="s">
        <v>247</v>
      </c>
      <c r="M35" s="9" t="s">
        <v>40</v>
      </c>
      <c r="N35" s="44" t="s">
        <v>241</v>
      </c>
      <c r="O35" s="9" t="s">
        <v>40</v>
      </c>
      <c r="P35" s="44" t="s">
        <v>204</v>
      </c>
      <c r="Q35" s="9"/>
      <c r="R35" s="9"/>
      <c r="S35" s="9" t="s">
        <v>40</v>
      </c>
      <c r="T35" s="44" t="s">
        <v>248</v>
      </c>
      <c r="U35" s="9" t="s">
        <v>38</v>
      </c>
      <c r="V35" s="9" t="s">
        <v>249</v>
      </c>
      <c r="W35" s="9" t="s">
        <v>47</v>
      </c>
      <c r="X35" s="44" t="s">
        <v>250</v>
      </c>
      <c r="Y35" s="9" t="s">
        <v>38</v>
      </c>
      <c r="Z35" s="44" t="s">
        <v>251</v>
      </c>
      <c r="AA35" s="9" t="s">
        <v>47</v>
      </c>
      <c r="AB35" s="44" t="s">
        <v>252</v>
      </c>
      <c r="AC35" s="13"/>
    </row>
    <row r="36" spans="1:29" ht="80" hidden="1" x14ac:dyDescent="0.2">
      <c r="A36" s="52" t="s">
        <v>242</v>
      </c>
      <c r="B36" s="51" t="s">
        <v>243</v>
      </c>
      <c r="C36" s="9" t="s">
        <v>199</v>
      </c>
      <c r="D36" s="9" t="s">
        <v>244</v>
      </c>
      <c r="E36" s="9" t="s">
        <v>245</v>
      </c>
      <c r="F36" s="9" t="s">
        <v>253</v>
      </c>
      <c r="G36" s="9" t="s">
        <v>40</v>
      </c>
      <c r="H36" s="9" t="s">
        <v>77</v>
      </c>
      <c r="I36" s="9" t="s">
        <v>40</v>
      </c>
      <c r="J36" s="44" t="s">
        <v>246</v>
      </c>
      <c r="K36" s="9" t="s">
        <v>38</v>
      </c>
      <c r="L36" s="44" t="s">
        <v>247</v>
      </c>
      <c r="M36" s="9" t="s">
        <v>40</v>
      </c>
      <c r="N36" s="44" t="s">
        <v>241</v>
      </c>
      <c r="O36" s="9" t="s">
        <v>40</v>
      </c>
      <c r="P36" s="44" t="s">
        <v>204</v>
      </c>
      <c r="Q36" s="9"/>
      <c r="R36" s="11"/>
      <c r="S36" s="9" t="s">
        <v>40</v>
      </c>
      <c r="T36" s="44" t="s">
        <v>248</v>
      </c>
      <c r="U36" s="9" t="s">
        <v>38</v>
      </c>
      <c r="V36" s="9" t="s">
        <v>249</v>
      </c>
      <c r="W36" s="9" t="s">
        <v>47</v>
      </c>
      <c r="X36" s="44" t="s">
        <v>250</v>
      </c>
      <c r="Y36" s="9" t="s">
        <v>38</v>
      </c>
      <c r="Z36" s="44" t="s">
        <v>251</v>
      </c>
      <c r="AA36" s="9" t="s">
        <v>47</v>
      </c>
      <c r="AB36" s="44" t="s">
        <v>252</v>
      </c>
      <c r="AC36" s="13"/>
    </row>
    <row r="37" spans="1:29" ht="64" hidden="1" x14ac:dyDescent="0.2">
      <c r="A37" s="7" t="s">
        <v>254</v>
      </c>
      <c r="B37" s="14" t="s">
        <v>255</v>
      </c>
      <c r="C37" s="9" t="s">
        <v>256</v>
      </c>
      <c r="D37" s="9" t="s">
        <v>257</v>
      </c>
      <c r="E37" s="9" t="s">
        <v>258</v>
      </c>
      <c r="F37" s="9" t="s">
        <v>259</v>
      </c>
      <c r="G37" s="9" t="s">
        <v>38</v>
      </c>
      <c r="H37" s="9" t="s">
        <v>260</v>
      </c>
      <c r="I37" s="9" t="s">
        <v>40</v>
      </c>
      <c r="J37" s="9" t="s">
        <v>261</v>
      </c>
      <c r="K37" s="9" t="s">
        <v>40</v>
      </c>
      <c r="L37" s="9" t="s">
        <v>262</v>
      </c>
      <c r="M37" s="9" t="s">
        <v>38</v>
      </c>
      <c r="N37" s="9" t="s">
        <v>263</v>
      </c>
      <c r="O37" s="9" t="s">
        <v>43</v>
      </c>
      <c r="P37" s="9" t="s">
        <v>134</v>
      </c>
      <c r="Q37" s="9"/>
      <c r="R37" s="9"/>
      <c r="S37" s="9" t="s">
        <v>38</v>
      </c>
      <c r="T37" s="9" t="s">
        <v>80</v>
      </c>
      <c r="U37" s="9" t="s">
        <v>38</v>
      </c>
      <c r="V37" s="9" t="s">
        <v>220</v>
      </c>
      <c r="W37" s="9" t="s">
        <v>38</v>
      </c>
      <c r="X37" s="9" t="s">
        <v>264</v>
      </c>
      <c r="Y37" s="9" t="s">
        <v>38</v>
      </c>
      <c r="Z37" s="44" t="s">
        <v>251</v>
      </c>
      <c r="AA37" s="9" t="s">
        <v>38</v>
      </c>
      <c r="AB37" s="9" t="s">
        <v>265</v>
      </c>
      <c r="AC37" s="13"/>
    </row>
    <row r="38" spans="1:29" ht="64" hidden="1" x14ac:dyDescent="0.2">
      <c r="A38" s="7" t="s">
        <v>254</v>
      </c>
      <c r="B38" s="14" t="s">
        <v>255</v>
      </c>
      <c r="C38" s="9" t="s">
        <v>256</v>
      </c>
      <c r="D38" s="9" t="s">
        <v>257</v>
      </c>
      <c r="E38" s="9" t="s">
        <v>258</v>
      </c>
      <c r="F38" s="9" t="s">
        <v>266</v>
      </c>
      <c r="G38" s="9" t="s">
        <v>38</v>
      </c>
      <c r="H38" s="9" t="s">
        <v>260</v>
      </c>
      <c r="I38" s="9" t="s">
        <v>40</v>
      </c>
      <c r="J38" s="9" t="s">
        <v>261</v>
      </c>
      <c r="K38" s="9" t="s">
        <v>40</v>
      </c>
      <c r="L38" s="9" t="s">
        <v>262</v>
      </c>
      <c r="M38" s="9" t="s">
        <v>38</v>
      </c>
      <c r="N38" s="9" t="s">
        <v>267</v>
      </c>
      <c r="O38" s="9" t="s">
        <v>43</v>
      </c>
      <c r="P38" s="9" t="s">
        <v>134</v>
      </c>
      <c r="Q38" s="9"/>
      <c r="R38" s="9"/>
      <c r="S38" s="9" t="s">
        <v>38</v>
      </c>
      <c r="T38" s="9" t="s">
        <v>80</v>
      </c>
      <c r="U38" s="9" t="s">
        <v>38</v>
      </c>
      <c r="V38" s="9" t="s">
        <v>220</v>
      </c>
      <c r="W38" s="9" t="s">
        <v>38</v>
      </c>
      <c r="X38" s="9" t="s">
        <v>264</v>
      </c>
      <c r="Y38" s="9" t="s">
        <v>38</v>
      </c>
      <c r="Z38" s="44" t="s">
        <v>251</v>
      </c>
      <c r="AA38" s="9" t="s">
        <v>38</v>
      </c>
      <c r="AB38" s="9" t="s">
        <v>265</v>
      </c>
      <c r="AC38" s="13"/>
    </row>
    <row r="39" spans="1:29" ht="64" hidden="1" x14ac:dyDescent="0.2">
      <c r="A39" s="7" t="s">
        <v>254</v>
      </c>
      <c r="B39" s="14" t="s">
        <v>255</v>
      </c>
      <c r="C39" s="9" t="s">
        <v>256</v>
      </c>
      <c r="D39" s="9" t="s">
        <v>257</v>
      </c>
      <c r="E39" s="9" t="s">
        <v>258</v>
      </c>
      <c r="F39" s="9" t="s">
        <v>268</v>
      </c>
      <c r="G39" s="9" t="s">
        <v>38</v>
      </c>
      <c r="H39" s="9" t="s">
        <v>260</v>
      </c>
      <c r="I39" s="9" t="s">
        <v>40</v>
      </c>
      <c r="J39" s="9" t="s">
        <v>261</v>
      </c>
      <c r="K39" s="9" t="s">
        <v>40</v>
      </c>
      <c r="L39" s="9" t="s">
        <v>262</v>
      </c>
      <c r="M39" s="9" t="s">
        <v>38</v>
      </c>
      <c r="N39" s="9" t="s">
        <v>269</v>
      </c>
      <c r="O39" s="9" t="s">
        <v>43</v>
      </c>
      <c r="P39" s="9" t="s">
        <v>134</v>
      </c>
      <c r="Q39" s="9"/>
      <c r="R39" s="9"/>
      <c r="S39" s="9" t="s">
        <v>38</v>
      </c>
      <c r="T39" s="9" t="s">
        <v>80</v>
      </c>
      <c r="U39" s="9" t="s">
        <v>38</v>
      </c>
      <c r="V39" s="9" t="s">
        <v>220</v>
      </c>
      <c r="W39" s="9" t="s">
        <v>38</v>
      </c>
      <c r="X39" s="9" t="s">
        <v>264</v>
      </c>
      <c r="Y39" s="9" t="s">
        <v>38</v>
      </c>
      <c r="Z39" s="44" t="s">
        <v>251</v>
      </c>
      <c r="AA39" s="9" t="s">
        <v>38</v>
      </c>
      <c r="AB39" s="9" t="s">
        <v>265</v>
      </c>
      <c r="AC39" s="13"/>
    </row>
    <row r="40" spans="1:29" ht="96" hidden="1" x14ac:dyDescent="0.2">
      <c r="A40" s="7" t="s">
        <v>270</v>
      </c>
      <c r="B40" s="14" t="s">
        <v>271</v>
      </c>
      <c r="C40" s="9" t="s">
        <v>272</v>
      </c>
      <c r="D40" s="9" t="s">
        <v>273</v>
      </c>
      <c r="E40" s="9" t="s">
        <v>274</v>
      </c>
      <c r="F40" s="9" t="s">
        <v>268</v>
      </c>
      <c r="G40" s="9" t="s">
        <v>38</v>
      </c>
      <c r="H40" s="9" t="s">
        <v>260</v>
      </c>
      <c r="I40" s="9" t="s">
        <v>40</v>
      </c>
      <c r="J40" s="9" t="s">
        <v>275</v>
      </c>
      <c r="K40" s="9" t="s">
        <v>38</v>
      </c>
      <c r="L40" s="9" t="s">
        <v>276</v>
      </c>
      <c r="M40" s="9" t="s">
        <v>38</v>
      </c>
      <c r="N40" s="9" t="s">
        <v>269</v>
      </c>
      <c r="O40" s="9" t="s">
        <v>43</v>
      </c>
      <c r="P40" s="9" t="s">
        <v>134</v>
      </c>
      <c r="Q40" s="9"/>
      <c r="R40" s="9"/>
      <c r="S40" s="9" t="s">
        <v>47</v>
      </c>
      <c r="T40" s="9" t="s">
        <v>57</v>
      </c>
      <c r="U40" s="9" t="s">
        <v>38</v>
      </c>
      <c r="V40" s="9" t="s">
        <v>220</v>
      </c>
      <c r="W40" s="9" t="s">
        <v>47</v>
      </c>
      <c r="X40" s="9" t="s">
        <v>277</v>
      </c>
      <c r="Y40" s="9" t="s">
        <v>38</v>
      </c>
      <c r="Z40" s="44" t="s">
        <v>251</v>
      </c>
      <c r="AA40" s="9" t="s">
        <v>47</v>
      </c>
      <c r="AB40" s="44" t="s">
        <v>278</v>
      </c>
      <c r="AC40" s="13"/>
    </row>
    <row r="41" spans="1:29" ht="64" hidden="1" x14ac:dyDescent="0.2">
      <c r="A41" s="52" t="s">
        <v>279</v>
      </c>
      <c r="B41" s="51" t="s">
        <v>280</v>
      </c>
      <c r="C41" s="9" t="s">
        <v>281</v>
      </c>
      <c r="D41" s="9" t="s">
        <v>282</v>
      </c>
      <c r="E41" s="9" t="s">
        <v>283</v>
      </c>
      <c r="F41" s="9" t="s">
        <v>130</v>
      </c>
      <c r="G41" s="9" t="s">
        <v>40</v>
      </c>
      <c r="H41" s="9" t="s">
        <v>77</v>
      </c>
      <c r="I41" s="9" t="s">
        <v>40</v>
      </c>
      <c r="J41" s="9" t="s">
        <v>284</v>
      </c>
      <c r="K41" s="9" t="s">
        <v>40</v>
      </c>
      <c r="L41" s="9" t="s">
        <v>285</v>
      </c>
      <c r="M41" s="9" t="s">
        <v>38</v>
      </c>
      <c r="N41" s="9" t="s">
        <v>286</v>
      </c>
      <c r="O41" s="9" t="s">
        <v>40</v>
      </c>
      <c r="P41" s="9" t="s">
        <v>287</v>
      </c>
      <c r="Q41" s="9"/>
      <c r="R41" s="11"/>
      <c r="S41" s="9" t="s">
        <v>38</v>
      </c>
      <c r="T41" s="9" t="s">
        <v>288</v>
      </c>
      <c r="U41" s="9" t="s">
        <v>38</v>
      </c>
      <c r="V41" s="9" t="s">
        <v>122</v>
      </c>
      <c r="W41" s="9" t="s">
        <v>47</v>
      </c>
      <c r="X41" s="9" t="s">
        <v>289</v>
      </c>
      <c r="Y41" s="9" t="s">
        <v>38</v>
      </c>
      <c r="Z41" s="44" t="s">
        <v>251</v>
      </c>
      <c r="AA41" s="9" t="s">
        <v>47</v>
      </c>
      <c r="AB41" s="44" t="s">
        <v>290</v>
      </c>
      <c r="AC41" s="13"/>
    </row>
    <row r="42" spans="1:29" ht="64" hidden="1" x14ac:dyDescent="0.2">
      <c r="A42" s="52" t="s">
        <v>291</v>
      </c>
      <c r="B42" s="51" t="s">
        <v>292</v>
      </c>
      <c r="C42" s="9" t="s">
        <v>293</v>
      </c>
      <c r="D42" s="9" t="s">
        <v>294</v>
      </c>
      <c r="E42" s="9" t="s">
        <v>143</v>
      </c>
      <c r="F42" s="9" t="s">
        <v>130</v>
      </c>
      <c r="G42" s="9" t="s">
        <v>38</v>
      </c>
      <c r="H42" s="9" t="s">
        <v>295</v>
      </c>
      <c r="I42" s="9" t="s">
        <v>40</v>
      </c>
      <c r="J42" s="9" t="s">
        <v>296</v>
      </c>
      <c r="K42" s="9" t="s">
        <v>40</v>
      </c>
      <c r="L42" s="9" t="s">
        <v>297</v>
      </c>
      <c r="M42" s="9" t="s">
        <v>38</v>
      </c>
      <c r="N42" s="9" t="s">
        <v>298</v>
      </c>
      <c r="O42" s="9" t="s">
        <v>43</v>
      </c>
      <c r="P42" s="9" t="s">
        <v>134</v>
      </c>
      <c r="Q42" s="9"/>
      <c r="R42" s="11"/>
      <c r="S42" s="9" t="s">
        <v>47</v>
      </c>
      <c r="T42" s="9" t="s">
        <v>57</v>
      </c>
      <c r="U42" s="9" t="s">
        <v>38</v>
      </c>
      <c r="V42" s="9" t="s">
        <v>122</v>
      </c>
      <c r="W42" s="9" t="s">
        <v>47</v>
      </c>
      <c r="X42" s="9" t="s">
        <v>299</v>
      </c>
      <c r="Y42" s="9" t="s">
        <v>40</v>
      </c>
      <c r="Z42" s="9" t="s">
        <v>49</v>
      </c>
      <c r="AA42" s="9" t="s">
        <v>47</v>
      </c>
      <c r="AB42" s="12" t="s">
        <v>300</v>
      </c>
      <c r="AC42" s="13"/>
    </row>
    <row r="43" spans="1:29" ht="64" hidden="1" x14ac:dyDescent="0.2">
      <c r="A43" s="52" t="s">
        <v>291</v>
      </c>
      <c r="B43" s="51" t="s">
        <v>292</v>
      </c>
      <c r="C43" s="9" t="s">
        <v>293</v>
      </c>
      <c r="D43" s="9" t="s">
        <v>294</v>
      </c>
      <c r="E43" s="9" t="s">
        <v>143</v>
      </c>
      <c r="F43" s="9" t="s">
        <v>301</v>
      </c>
      <c r="G43" s="9" t="s">
        <v>38</v>
      </c>
      <c r="H43" s="9" t="s">
        <v>295</v>
      </c>
      <c r="I43" s="9" t="s">
        <v>40</v>
      </c>
      <c r="J43" s="9" t="s">
        <v>296</v>
      </c>
      <c r="K43" s="9" t="s">
        <v>40</v>
      </c>
      <c r="L43" s="9" t="s">
        <v>297</v>
      </c>
      <c r="M43" s="9" t="s">
        <v>38</v>
      </c>
      <c r="N43" s="9" t="s">
        <v>298</v>
      </c>
      <c r="O43" s="9" t="s">
        <v>43</v>
      </c>
      <c r="P43" s="9" t="s">
        <v>134</v>
      </c>
      <c r="Q43" s="9"/>
      <c r="R43" s="11"/>
      <c r="S43" s="9" t="s">
        <v>47</v>
      </c>
      <c r="T43" s="9" t="s">
        <v>57</v>
      </c>
      <c r="U43" s="9" t="s">
        <v>38</v>
      </c>
      <c r="V43" s="9" t="s">
        <v>122</v>
      </c>
      <c r="W43" s="9" t="s">
        <v>47</v>
      </c>
      <c r="X43" s="9" t="s">
        <v>299</v>
      </c>
      <c r="Y43" s="9" t="s">
        <v>40</v>
      </c>
      <c r="Z43" s="9" t="s">
        <v>49</v>
      </c>
      <c r="AA43" s="9" t="s">
        <v>47</v>
      </c>
      <c r="AB43" s="12" t="s">
        <v>300</v>
      </c>
      <c r="AC43" s="13"/>
    </row>
    <row r="44" spans="1:29" ht="96" hidden="1" x14ac:dyDescent="0.2">
      <c r="A44" s="7" t="s">
        <v>302</v>
      </c>
      <c r="B44" s="14" t="s">
        <v>303</v>
      </c>
      <c r="C44" s="9" t="s">
        <v>304</v>
      </c>
      <c r="D44" s="9" t="s">
        <v>305</v>
      </c>
      <c r="E44" s="9" t="s">
        <v>306</v>
      </c>
      <c r="F44" s="9" t="s">
        <v>259</v>
      </c>
      <c r="G44" s="9" t="s">
        <v>38</v>
      </c>
      <c r="H44" s="9" t="s">
        <v>295</v>
      </c>
      <c r="I44" s="9" t="s">
        <v>40</v>
      </c>
      <c r="J44" s="9" t="s">
        <v>307</v>
      </c>
      <c r="K44" s="9" t="s">
        <v>40</v>
      </c>
      <c r="L44" s="9" t="s">
        <v>307</v>
      </c>
      <c r="M44" s="9" t="s">
        <v>38</v>
      </c>
      <c r="N44" s="9" t="s">
        <v>263</v>
      </c>
      <c r="O44" s="9" t="s">
        <v>43</v>
      </c>
      <c r="P44" s="9" t="s">
        <v>134</v>
      </c>
      <c r="Q44" s="9"/>
      <c r="R44" s="18"/>
      <c r="S44" s="9" t="s">
        <v>47</v>
      </c>
      <c r="T44" s="9" t="s">
        <v>57</v>
      </c>
      <c r="U44" s="9" t="s">
        <v>38</v>
      </c>
      <c r="V44" s="9" t="s">
        <v>220</v>
      </c>
      <c r="W44" s="9" t="s">
        <v>47</v>
      </c>
      <c r="X44" s="9" t="s">
        <v>308</v>
      </c>
      <c r="Y44" s="9" t="s">
        <v>40</v>
      </c>
      <c r="Z44" s="9" t="s">
        <v>49</v>
      </c>
      <c r="AA44" s="9" t="s">
        <v>47</v>
      </c>
      <c r="AB44" s="44" t="s">
        <v>278</v>
      </c>
      <c r="AC44" s="13"/>
    </row>
    <row r="45" spans="1:29" ht="80" hidden="1" x14ac:dyDescent="0.2">
      <c r="A45" s="52" t="s">
        <v>309</v>
      </c>
      <c r="B45" s="51" t="s">
        <v>310</v>
      </c>
      <c r="C45" s="9" t="s">
        <v>304</v>
      </c>
      <c r="D45" s="9" t="s">
        <v>311</v>
      </c>
      <c r="E45" s="9" t="s">
        <v>312</v>
      </c>
      <c r="F45" s="9" t="s">
        <v>130</v>
      </c>
      <c r="G45" s="9" t="s">
        <v>38</v>
      </c>
      <c r="H45" s="9" t="s">
        <v>313</v>
      </c>
      <c r="I45" s="9" t="s">
        <v>38</v>
      </c>
      <c r="J45" s="9" t="s">
        <v>314</v>
      </c>
      <c r="K45" s="9" t="s">
        <v>38</v>
      </c>
      <c r="L45" s="9" t="s">
        <v>314</v>
      </c>
      <c r="M45" s="9" t="s">
        <v>38</v>
      </c>
      <c r="N45" s="9" t="s">
        <v>298</v>
      </c>
      <c r="O45" s="9" t="s">
        <v>43</v>
      </c>
      <c r="P45" s="9" t="s">
        <v>134</v>
      </c>
      <c r="Q45" s="9"/>
      <c r="R45" s="11"/>
      <c r="S45" s="9" t="s">
        <v>47</v>
      </c>
      <c r="T45" s="9" t="s">
        <v>315</v>
      </c>
      <c r="U45" s="9" t="s">
        <v>38</v>
      </c>
      <c r="V45" s="9" t="s">
        <v>122</v>
      </c>
      <c r="W45" s="9" t="s">
        <v>47</v>
      </c>
      <c r="X45" s="9" t="s">
        <v>316</v>
      </c>
      <c r="Y45" s="9" t="s">
        <v>40</v>
      </c>
      <c r="Z45" s="9" t="s">
        <v>49</v>
      </c>
      <c r="AA45" s="9" t="s">
        <v>47</v>
      </c>
      <c r="AB45" s="12" t="s">
        <v>317</v>
      </c>
      <c r="AC45" s="13"/>
    </row>
    <row r="46" spans="1:29" ht="80" hidden="1" x14ac:dyDescent="0.2">
      <c r="A46" s="52" t="s">
        <v>309</v>
      </c>
      <c r="B46" s="51" t="s">
        <v>310</v>
      </c>
      <c r="C46" s="9" t="s">
        <v>304</v>
      </c>
      <c r="D46" s="9" t="s">
        <v>311</v>
      </c>
      <c r="E46" s="9" t="s">
        <v>312</v>
      </c>
      <c r="F46" s="9" t="s">
        <v>259</v>
      </c>
      <c r="G46" s="9" t="s">
        <v>38</v>
      </c>
      <c r="H46" s="9" t="s">
        <v>313</v>
      </c>
      <c r="I46" s="9" t="s">
        <v>38</v>
      </c>
      <c r="J46" s="9" t="s">
        <v>314</v>
      </c>
      <c r="K46" s="9" t="s">
        <v>38</v>
      </c>
      <c r="L46" s="9" t="s">
        <v>314</v>
      </c>
      <c r="M46" s="9" t="s">
        <v>38</v>
      </c>
      <c r="N46" s="9" t="s">
        <v>298</v>
      </c>
      <c r="O46" s="9" t="s">
        <v>43</v>
      </c>
      <c r="P46" s="9" t="s">
        <v>134</v>
      </c>
      <c r="Q46" s="9"/>
      <c r="R46" s="11"/>
      <c r="S46" s="9" t="s">
        <v>47</v>
      </c>
      <c r="T46" s="9" t="s">
        <v>315</v>
      </c>
      <c r="U46" s="9" t="s">
        <v>38</v>
      </c>
      <c r="V46" s="9" t="s">
        <v>122</v>
      </c>
      <c r="W46" s="9" t="s">
        <v>47</v>
      </c>
      <c r="X46" s="9" t="s">
        <v>316</v>
      </c>
      <c r="Y46" s="9" t="s">
        <v>40</v>
      </c>
      <c r="Z46" s="9" t="s">
        <v>49</v>
      </c>
      <c r="AA46" s="9" t="s">
        <v>47</v>
      </c>
      <c r="AB46" s="12" t="s">
        <v>317</v>
      </c>
      <c r="AC46" s="13"/>
    </row>
    <row r="47" spans="1:29" ht="128" hidden="1" x14ac:dyDescent="0.2">
      <c r="A47" s="7" t="s">
        <v>318</v>
      </c>
      <c r="B47" s="43" t="s">
        <v>319</v>
      </c>
      <c r="C47" s="9" t="s">
        <v>73</v>
      </c>
      <c r="D47" s="9" t="s">
        <v>151</v>
      </c>
      <c r="E47" s="9" t="s">
        <v>152</v>
      </c>
      <c r="F47" s="9" t="s">
        <v>130</v>
      </c>
      <c r="G47" s="9" t="s">
        <v>40</v>
      </c>
      <c r="H47" s="9" t="s">
        <v>77</v>
      </c>
      <c r="I47" s="9" t="s">
        <v>40</v>
      </c>
      <c r="J47" s="9" t="s">
        <v>132</v>
      </c>
      <c r="K47" s="9" t="s">
        <v>40</v>
      </c>
      <c r="L47" s="9" t="s">
        <v>132</v>
      </c>
      <c r="M47" s="9" t="s">
        <v>38</v>
      </c>
      <c r="N47" s="9" t="s">
        <v>153</v>
      </c>
      <c r="O47" s="9" t="s">
        <v>43</v>
      </c>
      <c r="P47" s="9" t="s">
        <v>134</v>
      </c>
      <c r="Q47" s="9"/>
      <c r="R47" s="11"/>
      <c r="S47" s="9" t="s">
        <v>40</v>
      </c>
      <c r="T47" s="9" t="s">
        <v>107</v>
      </c>
      <c r="U47" s="9" t="s">
        <v>47</v>
      </c>
      <c r="V47" s="9" t="s">
        <v>320</v>
      </c>
      <c r="W47" s="9" t="s">
        <v>47</v>
      </c>
      <c r="X47" s="9" t="s">
        <v>321</v>
      </c>
      <c r="Y47" s="9" t="s">
        <v>40</v>
      </c>
      <c r="Z47" s="9" t="s">
        <v>49</v>
      </c>
      <c r="AA47" s="9" t="s">
        <v>47</v>
      </c>
      <c r="AB47" s="12" t="s">
        <v>322</v>
      </c>
      <c r="AC47" s="13"/>
    </row>
    <row r="48" spans="1:29" ht="128" hidden="1" x14ac:dyDescent="0.2">
      <c r="A48" s="7" t="s">
        <v>318</v>
      </c>
      <c r="B48" s="43" t="s">
        <v>319</v>
      </c>
      <c r="C48" s="9" t="s">
        <v>73</v>
      </c>
      <c r="D48" s="9" t="s">
        <v>151</v>
      </c>
      <c r="E48" s="9" t="s">
        <v>152</v>
      </c>
      <c r="F48" s="9" t="s">
        <v>157</v>
      </c>
      <c r="G48" s="9" t="s">
        <v>40</v>
      </c>
      <c r="H48" s="9" t="s">
        <v>77</v>
      </c>
      <c r="I48" s="9" t="s">
        <v>40</v>
      </c>
      <c r="J48" s="9" t="s">
        <v>132</v>
      </c>
      <c r="K48" s="9" t="s">
        <v>40</v>
      </c>
      <c r="L48" s="9" t="s">
        <v>132</v>
      </c>
      <c r="M48" s="9" t="s">
        <v>38</v>
      </c>
      <c r="N48" s="9" t="s">
        <v>153</v>
      </c>
      <c r="O48" s="9" t="s">
        <v>43</v>
      </c>
      <c r="P48" s="9" t="s">
        <v>134</v>
      </c>
      <c r="Q48" s="9"/>
      <c r="R48" s="11"/>
      <c r="S48" s="9" t="s">
        <v>40</v>
      </c>
      <c r="T48" s="9" t="s">
        <v>107</v>
      </c>
      <c r="U48" s="9" t="s">
        <v>47</v>
      </c>
      <c r="V48" s="9" t="s">
        <v>320</v>
      </c>
      <c r="W48" s="9" t="s">
        <v>47</v>
      </c>
      <c r="X48" s="9" t="s">
        <v>321</v>
      </c>
      <c r="Y48" s="9" t="s">
        <v>40</v>
      </c>
      <c r="Z48" s="9" t="s">
        <v>49</v>
      </c>
      <c r="AA48" s="9" t="s">
        <v>47</v>
      </c>
      <c r="AB48" s="12" t="s">
        <v>322</v>
      </c>
      <c r="AC48" s="13"/>
    </row>
    <row r="49" spans="1:29" ht="128" hidden="1" x14ac:dyDescent="0.2">
      <c r="A49" s="7" t="s">
        <v>318</v>
      </c>
      <c r="B49" s="43" t="s">
        <v>319</v>
      </c>
      <c r="C49" s="9" t="s">
        <v>73</v>
      </c>
      <c r="D49" s="9" t="s">
        <v>151</v>
      </c>
      <c r="E49" s="9" t="s">
        <v>152</v>
      </c>
      <c r="F49" s="9" t="s">
        <v>158</v>
      </c>
      <c r="G49" s="9" t="s">
        <v>40</v>
      </c>
      <c r="H49" s="9" t="s">
        <v>77</v>
      </c>
      <c r="I49" s="9" t="s">
        <v>40</v>
      </c>
      <c r="J49" s="9" t="s">
        <v>132</v>
      </c>
      <c r="K49" s="9" t="s">
        <v>40</v>
      </c>
      <c r="L49" s="9" t="s">
        <v>132</v>
      </c>
      <c r="M49" s="9" t="s">
        <v>38</v>
      </c>
      <c r="N49" s="9" t="s">
        <v>153</v>
      </c>
      <c r="O49" s="9" t="s">
        <v>43</v>
      </c>
      <c r="P49" s="9" t="s">
        <v>134</v>
      </c>
      <c r="Q49" s="9"/>
      <c r="R49" s="11"/>
      <c r="S49" s="9" t="s">
        <v>40</v>
      </c>
      <c r="T49" s="9" t="s">
        <v>107</v>
      </c>
      <c r="U49" s="9" t="s">
        <v>47</v>
      </c>
      <c r="V49" s="9" t="s">
        <v>320</v>
      </c>
      <c r="W49" s="9" t="s">
        <v>47</v>
      </c>
      <c r="X49" s="9" t="s">
        <v>321</v>
      </c>
      <c r="Y49" s="9" t="s">
        <v>40</v>
      </c>
      <c r="Z49" s="9" t="s">
        <v>49</v>
      </c>
      <c r="AA49" s="9" t="s">
        <v>47</v>
      </c>
      <c r="AB49" s="12" t="s">
        <v>322</v>
      </c>
      <c r="AC49" s="13"/>
    </row>
    <row r="50" spans="1:29" ht="64" hidden="1" x14ac:dyDescent="0.2">
      <c r="A50" s="16" t="s">
        <v>323</v>
      </c>
      <c r="B50" s="54" t="s">
        <v>324</v>
      </c>
      <c r="C50" s="9" t="s">
        <v>325</v>
      </c>
      <c r="D50" s="9" t="s">
        <v>326</v>
      </c>
      <c r="E50" s="9" t="s">
        <v>327</v>
      </c>
      <c r="F50" s="9" t="s">
        <v>130</v>
      </c>
      <c r="G50" s="9" t="s">
        <v>40</v>
      </c>
      <c r="H50" s="9" t="s">
        <v>77</v>
      </c>
      <c r="I50" s="9" t="s">
        <v>40</v>
      </c>
      <c r="J50" s="9" t="s">
        <v>328</v>
      </c>
      <c r="K50" s="9" t="s">
        <v>40</v>
      </c>
      <c r="L50" s="9" t="s">
        <v>329</v>
      </c>
      <c r="M50" s="9" t="s">
        <v>40</v>
      </c>
      <c r="N50" s="9" t="s">
        <v>330</v>
      </c>
      <c r="O50" s="9" t="s">
        <v>47</v>
      </c>
      <c r="P50" s="9" t="s">
        <v>331</v>
      </c>
      <c r="Q50" s="9" t="s">
        <v>38</v>
      </c>
      <c r="R50" s="9" t="s">
        <v>332</v>
      </c>
      <c r="S50" s="9" t="s">
        <v>40</v>
      </c>
      <c r="T50" s="9" t="s">
        <v>333</v>
      </c>
      <c r="U50" s="9" t="s">
        <v>38</v>
      </c>
      <c r="V50" s="9" t="s">
        <v>334</v>
      </c>
      <c r="W50" s="9" t="s">
        <v>47</v>
      </c>
      <c r="X50" s="9" t="s">
        <v>335</v>
      </c>
      <c r="Y50" s="9" t="s">
        <v>38</v>
      </c>
      <c r="Z50" s="9" t="s">
        <v>336</v>
      </c>
      <c r="AA50" s="9" t="s">
        <v>47</v>
      </c>
      <c r="AB50" s="9" t="s">
        <v>337</v>
      </c>
      <c r="AC50" s="13"/>
    </row>
    <row r="51" spans="1:29" ht="96" hidden="1" x14ac:dyDescent="0.2">
      <c r="A51" s="16" t="s">
        <v>338</v>
      </c>
      <c r="B51" s="54" t="s">
        <v>339</v>
      </c>
      <c r="C51" s="9" t="s">
        <v>73</v>
      </c>
      <c r="D51" s="9" t="s">
        <v>340</v>
      </c>
      <c r="E51" s="9" t="s">
        <v>152</v>
      </c>
      <c r="F51" s="9" t="s">
        <v>259</v>
      </c>
      <c r="G51" s="9" t="s">
        <v>38</v>
      </c>
      <c r="H51" s="9" t="s">
        <v>341</v>
      </c>
      <c r="I51" s="9" t="s">
        <v>40</v>
      </c>
      <c r="J51" s="9" t="s">
        <v>132</v>
      </c>
      <c r="K51" s="9" t="s">
        <v>40</v>
      </c>
      <c r="L51" s="9" t="s">
        <v>132</v>
      </c>
      <c r="M51" s="9" t="s">
        <v>38</v>
      </c>
      <c r="N51" s="9" t="s">
        <v>342</v>
      </c>
      <c r="O51" s="9" t="s">
        <v>43</v>
      </c>
      <c r="P51" s="9" t="s">
        <v>134</v>
      </c>
      <c r="Q51" s="9"/>
      <c r="R51" s="11"/>
      <c r="S51" s="9" t="s">
        <v>40</v>
      </c>
      <c r="T51" s="9" t="s">
        <v>343</v>
      </c>
      <c r="U51" s="9" t="s">
        <v>38</v>
      </c>
      <c r="V51" s="9" t="s">
        <v>344</v>
      </c>
      <c r="W51" s="9" t="s">
        <v>38</v>
      </c>
      <c r="X51" s="9" t="s">
        <v>345</v>
      </c>
      <c r="Y51" s="9" t="s">
        <v>40</v>
      </c>
      <c r="Z51" s="9" t="s">
        <v>49</v>
      </c>
      <c r="AA51" s="9" t="s">
        <v>38</v>
      </c>
      <c r="AB51" s="12" t="s">
        <v>346</v>
      </c>
      <c r="AC51" s="13"/>
    </row>
    <row r="52" spans="1:29" ht="96" hidden="1" x14ac:dyDescent="0.2">
      <c r="A52" s="16" t="s">
        <v>338</v>
      </c>
      <c r="B52" s="54" t="s">
        <v>339</v>
      </c>
      <c r="C52" s="9" t="s">
        <v>73</v>
      </c>
      <c r="D52" s="9" t="s">
        <v>340</v>
      </c>
      <c r="E52" s="9" t="s">
        <v>152</v>
      </c>
      <c r="F52" s="9" t="s">
        <v>130</v>
      </c>
      <c r="G52" s="9" t="s">
        <v>38</v>
      </c>
      <c r="H52" s="9" t="s">
        <v>341</v>
      </c>
      <c r="I52" s="9" t="s">
        <v>40</v>
      </c>
      <c r="J52" s="9" t="s">
        <v>132</v>
      </c>
      <c r="K52" s="9" t="s">
        <v>40</v>
      </c>
      <c r="L52" s="9" t="s">
        <v>132</v>
      </c>
      <c r="M52" s="9" t="s">
        <v>38</v>
      </c>
      <c r="N52" s="9" t="s">
        <v>347</v>
      </c>
      <c r="O52" s="9" t="s">
        <v>43</v>
      </c>
      <c r="P52" s="9" t="s">
        <v>134</v>
      </c>
      <c r="Q52" s="9"/>
      <c r="R52" s="9"/>
      <c r="S52" s="9" t="s">
        <v>40</v>
      </c>
      <c r="T52" s="9" t="s">
        <v>343</v>
      </c>
      <c r="U52" s="9" t="s">
        <v>38</v>
      </c>
      <c r="V52" s="9" t="s">
        <v>344</v>
      </c>
      <c r="W52" s="9" t="s">
        <v>38</v>
      </c>
      <c r="X52" s="9" t="s">
        <v>345</v>
      </c>
      <c r="Y52" s="9" t="s">
        <v>40</v>
      </c>
      <c r="Z52" s="9" t="s">
        <v>49</v>
      </c>
      <c r="AA52" s="9" t="s">
        <v>38</v>
      </c>
      <c r="AB52" s="12" t="s">
        <v>346</v>
      </c>
      <c r="AC52" s="13"/>
    </row>
    <row r="53" spans="1:29" ht="96" hidden="1" x14ac:dyDescent="0.2">
      <c r="A53" s="16" t="s">
        <v>338</v>
      </c>
      <c r="B53" s="54" t="s">
        <v>339</v>
      </c>
      <c r="C53" s="9" t="s">
        <v>73</v>
      </c>
      <c r="D53" s="9" t="s">
        <v>340</v>
      </c>
      <c r="E53" s="9" t="s">
        <v>152</v>
      </c>
      <c r="F53" s="9" t="s">
        <v>268</v>
      </c>
      <c r="G53" s="9" t="s">
        <v>38</v>
      </c>
      <c r="H53" s="9" t="s">
        <v>341</v>
      </c>
      <c r="I53" s="9" t="s">
        <v>40</v>
      </c>
      <c r="J53" s="9" t="s">
        <v>132</v>
      </c>
      <c r="K53" s="9" t="s">
        <v>40</v>
      </c>
      <c r="L53" s="9" t="s">
        <v>132</v>
      </c>
      <c r="M53" s="9" t="s">
        <v>38</v>
      </c>
      <c r="N53" s="9" t="s">
        <v>348</v>
      </c>
      <c r="O53" s="9" t="s">
        <v>43</v>
      </c>
      <c r="P53" s="9" t="s">
        <v>134</v>
      </c>
      <c r="Q53" s="9"/>
      <c r="R53" s="9"/>
      <c r="S53" s="9" t="s">
        <v>40</v>
      </c>
      <c r="T53" s="9" t="s">
        <v>343</v>
      </c>
      <c r="U53" s="9" t="s">
        <v>38</v>
      </c>
      <c r="V53" s="9" t="s">
        <v>344</v>
      </c>
      <c r="W53" s="9" t="s">
        <v>38</v>
      </c>
      <c r="X53" s="9" t="s">
        <v>345</v>
      </c>
      <c r="Y53" s="9" t="s">
        <v>40</v>
      </c>
      <c r="Z53" s="9" t="s">
        <v>49</v>
      </c>
      <c r="AA53" s="9" t="s">
        <v>38</v>
      </c>
      <c r="AB53" s="12" t="s">
        <v>346</v>
      </c>
      <c r="AC53" s="13"/>
    </row>
    <row r="54" spans="1:29" ht="96" hidden="1" x14ac:dyDescent="0.2">
      <c r="A54" s="16" t="s">
        <v>349</v>
      </c>
      <c r="B54" s="54" t="s">
        <v>243</v>
      </c>
      <c r="C54" s="9" t="s">
        <v>350</v>
      </c>
      <c r="D54" s="9" t="s">
        <v>351</v>
      </c>
      <c r="E54" s="9" t="s">
        <v>352</v>
      </c>
      <c r="F54" s="9" t="s">
        <v>353</v>
      </c>
      <c r="G54" s="9" t="s">
        <v>40</v>
      </c>
      <c r="H54" s="9" t="s">
        <v>77</v>
      </c>
      <c r="I54" s="9" t="s">
        <v>40</v>
      </c>
      <c r="J54" s="9" t="s">
        <v>352</v>
      </c>
      <c r="K54" s="9" t="s">
        <v>40</v>
      </c>
      <c r="L54" s="9" t="s">
        <v>352</v>
      </c>
      <c r="M54" s="9" t="s">
        <v>38</v>
      </c>
      <c r="N54" s="9" t="s">
        <v>42</v>
      </c>
      <c r="O54" s="9" t="s">
        <v>47</v>
      </c>
      <c r="P54" s="9" t="s">
        <v>331</v>
      </c>
      <c r="Q54" s="9" t="s">
        <v>40</v>
      </c>
      <c r="R54" s="11" t="s">
        <v>354</v>
      </c>
      <c r="S54" s="9" t="s">
        <v>40</v>
      </c>
      <c r="T54" s="9" t="s">
        <v>355</v>
      </c>
      <c r="U54" s="9" t="s">
        <v>38</v>
      </c>
      <c r="V54" s="9" t="s">
        <v>356</v>
      </c>
      <c r="W54" s="9" t="s">
        <v>47</v>
      </c>
      <c r="X54" s="9" t="s">
        <v>357</v>
      </c>
      <c r="Y54" s="9" t="s">
        <v>40</v>
      </c>
      <c r="Z54" s="9" t="s">
        <v>171</v>
      </c>
      <c r="AA54" s="9" t="s">
        <v>47</v>
      </c>
      <c r="AB54" s="9" t="s">
        <v>358</v>
      </c>
      <c r="AC54" s="13"/>
    </row>
    <row r="55" spans="1:29" ht="64" x14ac:dyDescent="0.2">
      <c r="A55" s="16" t="s">
        <v>359</v>
      </c>
      <c r="B55" s="54" t="s">
        <v>360</v>
      </c>
      <c r="C55" s="9" t="s">
        <v>361</v>
      </c>
      <c r="D55" s="44" t="s">
        <v>362</v>
      </c>
      <c r="E55" s="9" t="s">
        <v>143</v>
      </c>
      <c r="F55" s="9" t="s">
        <v>363</v>
      </c>
      <c r="G55" s="9" t="s">
        <v>40</v>
      </c>
      <c r="H55" s="9" t="s">
        <v>77</v>
      </c>
      <c r="I55" s="9" t="s">
        <v>47</v>
      </c>
      <c r="J55" s="9" t="s">
        <v>364</v>
      </c>
      <c r="K55" s="9" t="s">
        <v>40</v>
      </c>
      <c r="L55" s="9" t="s">
        <v>365</v>
      </c>
      <c r="M55" s="9" t="s">
        <v>38</v>
      </c>
      <c r="N55" s="9" t="s">
        <v>366</v>
      </c>
      <c r="O55" s="9" t="s">
        <v>40</v>
      </c>
      <c r="P55" s="9" t="s">
        <v>120</v>
      </c>
      <c r="Q55" s="9"/>
      <c r="R55" s="11"/>
      <c r="S55" s="9" t="s">
        <v>47</v>
      </c>
      <c r="T55" s="9" t="s">
        <v>57</v>
      </c>
      <c r="U55" s="9" t="s">
        <v>59</v>
      </c>
      <c r="V55" s="9" t="s">
        <v>206</v>
      </c>
      <c r="W55" s="9" t="s">
        <v>47</v>
      </c>
      <c r="X55" s="9" t="s">
        <v>367</v>
      </c>
      <c r="Y55" s="9" t="s">
        <v>40</v>
      </c>
      <c r="Z55" s="9" t="s">
        <v>49</v>
      </c>
      <c r="AA55" s="9" t="s">
        <v>59</v>
      </c>
      <c r="AB55" s="12" t="s">
        <v>368</v>
      </c>
      <c r="AC55" s="13"/>
    </row>
    <row r="56" spans="1:29" ht="48" hidden="1" x14ac:dyDescent="0.2">
      <c r="A56" s="16" t="s">
        <v>369</v>
      </c>
      <c r="B56" s="54" t="s">
        <v>370</v>
      </c>
      <c r="C56" s="9" t="s">
        <v>73</v>
      </c>
      <c r="D56" s="44" t="s">
        <v>371</v>
      </c>
      <c r="E56" s="9" t="s">
        <v>372</v>
      </c>
      <c r="F56" s="9" t="s">
        <v>182</v>
      </c>
      <c r="G56" s="9" t="s">
        <v>40</v>
      </c>
      <c r="H56" s="9" t="s">
        <v>77</v>
      </c>
      <c r="I56" s="9" t="s">
        <v>38</v>
      </c>
      <c r="J56" s="9" t="s">
        <v>373</v>
      </c>
      <c r="K56" s="9" t="s">
        <v>40</v>
      </c>
      <c r="L56" s="9" t="s">
        <v>374</v>
      </c>
      <c r="M56" s="9" t="s">
        <v>38</v>
      </c>
      <c r="N56" s="9" t="s">
        <v>375</v>
      </c>
      <c r="O56" s="9" t="s">
        <v>40</v>
      </c>
      <c r="P56" s="9" t="s">
        <v>120</v>
      </c>
      <c r="Q56" s="9"/>
      <c r="R56" s="9"/>
      <c r="S56" s="9" t="s">
        <v>40</v>
      </c>
      <c r="T56" s="9" t="s">
        <v>376</v>
      </c>
      <c r="U56" s="9" t="s">
        <v>38</v>
      </c>
      <c r="V56" s="9" t="s">
        <v>356</v>
      </c>
      <c r="W56" s="9" t="s">
        <v>47</v>
      </c>
      <c r="X56" s="9" t="s">
        <v>377</v>
      </c>
      <c r="Y56" s="9" t="s">
        <v>38</v>
      </c>
      <c r="Z56" s="9" t="s">
        <v>336</v>
      </c>
      <c r="AA56" s="9" t="s">
        <v>47</v>
      </c>
      <c r="AB56" s="9" t="s">
        <v>378</v>
      </c>
      <c r="AC56" s="13"/>
    </row>
    <row r="57" spans="1:29" ht="128" hidden="1" x14ac:dyDescent="0.2">
      <c r="A57" s="16" t="s">
        <v>379</v>
      </c>
      <c r="B57" s="54" t="s">
        <v>72</v>
      </c>
      <c r="C57" s="9" t="s">
        <v>73</v>
      </c>
      <c r="D57" s="9" t="s">
        <v>380</v>
      </c>
      <c r="E57" s="9" t="s">
        <v>75</v>
      </c>
      <c r="F57" s="9" t="s">
        <v>130</v>
      </c>
      <c r="G57" s="9" t="s">
        <v>40</v>
      </c>
      <c r="H57" s="9" t="s">
        <v>77</v>
      </c>
      <c r="I57" s="9" t="s">
        <v>40</v>
      </c>
      <c r="J57" s="9" t="s">
        <v>78</v>
      </c>
      <c r="K57" s="9" t="s">
        <v>40</v>
      </c>
      <c r="L57" s="9" t="s">
        <v>78</v>
      </c>
      <c r="M57" s="9" t="s">
        <v>38</v>
      </c>
      <c r="N57" s="9" t="s">
        <v>381</v>
      </c>
      <c r="O57" s="9" t="s">
        <v>40</v>
      </c>
      <c r="P57" s="9" t="s">
        <v>120</v>
      </c>
      <c r="Q57" s="9"/>
      <c r="R57" s="11"/>
      <c r="S57" s="9" t="s">
        <v>40</v>
      </c>
      <c r="T57" s="9" t="s">
        <v>382</v>
      </c>
      <c r="U57" s="9" t="s">
        <v>38</v>
      </c>
      <c r="V57" s="9" t="s">
        <v>383</v>
      </c>
      <c r="W57" s="9" t="s">
        <v>38</v>
      </c>
      <c r="X57" s="9" t="s">
        <v>384</v>
      </c>
      <c r="Y57" s="9" t="s">
        <v>40</v>
      </c>
      <c r="Z57" s="9" t="s">
        <v>49</v>
      </c>
      <c r="AA57" s="9" t="s">
        <v>38</v>
      </c>
      <c r="AB57" s="12" t="s">
        <v>385</v>
      </c>
      <c r="AC57" s="13"/>
    </row>
    <row r="58" spans="1:29" ht="128" hidden="1" x14ac:dyDescent="0.2">
      <c r="A58" s="16" t="s">
        <v>379</v>
      </c>
      <c r="B58" s="54" t="s">
        <v>72</v>
      </c>
      <c r="C58" s="9" t="s">
        <v>73</v>
      </c>
      <c r="D58" s="9" t="s">
        <v>380</v>
      </c>
      <c r="E58" s="9" t="s">
        <v>75</v>
      </c>
      <c r="F58" s="9" t="s">
        <v>386</v>
      </c>
      <c r="G58" s="9" t="s">
        <v>40</v>
      </c>
      <c r="H58" s="9" t="s">
        <v>77</v>
      </c>
      <c r="I58" s="9" t="s">
        <v>40</v>
      </c>
      <c r="J58" s="9" t="s">
        <v>78</v>
      </c>
      <c r="K58" s="9" t="s">
        <v>40</v>
      </c>
      <c r="L58" s="9" t="s">
        <v>78</v>
      </c>
      <c r="M58" s="9" t="s">
        <v>38</v>
      </c>
      <c r="N58" s="9" t="s">
        <v>381</v>
      </c>
      <c r="O58" s="9" t="s">
        <v>40</v>
      </c>
      <c r="P58" s="9" t="s">
        <v>120</v>
      </c>
      <c r="Q58" s="9"/>
      <c r="R58" s="11"/>
      <c r="S58" s="9" t="s">
        <v>40</v>
      </c>
      <c r="T58" s="9" t="s">
        <v>382</v>
      </c>
      <c r="U58" s="9" t="s">
        <v>38</v>
      </c>
      <c r="V58" s="9" t="s">
        <v>383</v>
      </c>
      <c r="W58" s="9" t="s">
        <v>38</v>
      </c>
      <c r="X58" s="9" t="s">
        <v>384</v>
      </c>
      <c r="Y58" s="9" t="s">
        <v>40</v>
      </c>
      <c r="Z58" s="9" t="s">
        <v>49</v>
      </c>
      <c r="AA58" s="9" t="s">
        <v>38</v>
      </c>
      <c r="AB58" s="12" t="s">
        <v>385</v>
      </c>
      <c r="AC58" s="13"/>
    </row>
    <row r="59" spans="1:29" ht="160" hidden="1" x14ac:dyDescent="0.2">
      <c r="A59" s="16" t="s">
        <v>387</v>
      </c>
      <c r="B59" s="54" t="s">
        <v>388</v>
      </c>
      <c r="C59" s="9" t="s">
        <v>73</v>
      </c>
      <c r="D59" s="9" t="s">
        <v>389</v>
      </c>
      <c r="E59" s="9" t="s">
        <v>390</v>
      </c>
      <c r="F59" s="9" t="s">
        <v>130</v>
      </c>
      <c r="G59" s="9" t="s">
        <v>38</v>
      </c>
      <c r="H59" s="44" t="s">
        <v>391</v>
      </c>
      <c r="I59" s="9" t="s">
        <v>38</v>
      </c>
      <c r="J59" s="9" t="s">
        <v>392</v>
      </c>
      <c r="K59" s="9" t="s">
        <v>40</v>
      </c>
      <c r="L59" s="9" t="s">
        <v>393</v>
      </c>
      <c r="M59" s="9" t="s">
        <v>38</v>
      </c>
      <c r="N59" s="9" t="s">
        <v>381</v>
      </c>
      <c r="O59" s="9" t="s">
        <v>43</v>
      </c>
      <c r="P59" s="44" t="s">
        <v>394</v>
      </c>
      <c r="Q59" s="9"/>
      <c r="R59" s="9"/>
      <c r="S59" s="9" t="s">
        <v>40</v>
      </c>
      <c r="T59" s="9" t="s">
        <v>355</v>
      </c>
      <c r="U59" s="9" t="s">
        <v>38</v>
      </c>
      <c r="V59" s="9" t="s">
        <v>395</v>
      </c>
      <c r="W59" s="9" t="s">
        <v>47</v>
      </c>
      <c r="X59" s="44" t="s">
        <v>396</v>
      </c>
      <c r="Y59" s="9" t="s">
        <v>40</v>
      </c>
      <c r="Z59" s="9" t="s">
        <v>49</v>
      </c>
      <c r="AA59" s="9" t="s">
        <v>47</v>
      </c>
      <c r="AB59" s="9" t="s">
        <v>378</v>
      </c>
      <c r="AC59" s="13"/>
    </row>
    <row r="60" spans="1:29" ht="160" hidden="1" x14ac:dyDescent="0.2">
      <c r="A60" s="16" t="s">
        <v>387</v>
      </c>
      <c r="B60" s="54" t="s">
        <v>388</v>
      </c>
      <c r="C60" s="9" t="s">
        <v>73</v>
      </c>
      <c r="D60" s="9" t="s">
        <v>389</v>
      </c>
      <c r="E60" s="9" t="s">
        <v>390</v>
      </c>
      <c r="F60" s="9" t="s">
        <v>259</v>
      </c>
      <c r="G60" s="9" t="s">
        <v>38</v>
      </c>
      <c r="H60" s="44" t="s">
        <v>391</v>
      </c>
      <c r="I60" s="9" t="s">
        <v>38</v>
      </c>
      <c r="J60" s="9" t="s">
        <v>392</v>
      </c>
      <c r="K60" s="9" t="s">
        <v>40</v>
      </c>
      <c r="L60" s="9" t="s">
        <v>393</v>
      </c>
      <c r="M60" s="9" t="s">
        <v>38</v>
      </c>
      <c r="N60" s="9" t="s">
        <v>381</v>
      </c>
      <c r="O60" s="9" t="s">
        <v>43</v>
      </c>
      <c r="P60" s="44" t="s">
        <v>394</v>
      </c>
      <c r="Q60" s="9"/>
      <c r="R60" s="9"/>
      <c r="S60" s="9" t="s">
        <v>40</v>
      </c>
      <c r="T60" s="9" t="s">
        <v>355</v>
      </c>
      <c r="U60" s="9" t="s">
        <v>38</v>
      </c>
      <c r="V60" s="9" t="s">
        <v>395</v>
      </c>
      <c r="W60" s="9" t="s">
        <v>47</v>
      </c>
      <c r="X60" s="44" t="s">
        <v>396</v>
      </c>
      <c r="Y60" s="9" t="s">
        <v>40</v>
      </c>
      <c r="Z60" s="9" t="s">
        <v>49</v>
      </c>
      <c r="AA60" s="9" t="s">
        <v>47</v>
      </c>
      <c r="AB60" s="9" t="s">
        <v>378</v>
      </c>
      <c r="AC60" s="13"/>
    </row>
    <row r="61" spans="1:29" ht="144" hidden="1" x14ac:dyDescent="0.2">
      <c r="A61" s="16" t="s">
        <v>397</v>
      </c>
      <c r="B61" s="54" t="s">
        <v>398</v>
      </c>
      <c r="C61" s="9" t="s">
        <v>399</v>
      </c>
      <c r="D61" s="9" t="s">
        <v>400</v>
      </c>
      <c r="E61" s="9" t="s">
        <v>401</v>
      </c>
      <c r="F61" s="9" t="s">
        <v>130</v>
      </c>
      <c r="G61" s="9" t="s">
        <v>38</v>
      </c>
      <c r="H61" s="44" t="s">
        <v>402</v>
      </c>
      <c r="I61" s="9" t="s">
        <v>40</v>
      </c>
      <c r="J61" s="9" t="s">
        <v>403</v>
      </c>
      <c r="K61" s="9" t="s">
        <v>40</v>
      </c>
      <c r="L61" s="9" t="s">
        <v>404</v>
      </c>
      <c r="M61" s="9" t="s">
        <v>38</v>
      </c>
      <c r="N61" s="9" t="s">
        <v>42</v>
      </c>
      <c r="O61" s="9" t="s">
        <v>43</v>
      </c>
      <c r="P61" s="44" t="s">
        <v>394</v>
      </c>
      <c r="Q61" s="9"/>
      <c r="R61" s="9"/>
      <c r="S61" s="9" t="s">
        <v>40</v>
      </c>
      <c r="T61" s="9" t="s">
        <v>405</v>
      </c>
      <c r="U61" s="9" t="s">
        <v>38</v>
      </c>
      <c r="V61" s="9" t="s">
        <v>122</v>
      </c>
      <c r="W61" s="9" t="s">
        <v>47</v>
      </c>
      <c r="X61" s="9" t="s">
        <v>406</v>
      </c>
      <c r="Y61" s="9" t="s">
        <v>38</v>
      </c>
      <c r="Z61" s="44" t="s">
        <v>251</v>
      </c>
      <c r="AA61" s="9" t="s">
        <v>47</v>
      </c>
      <c r="AB61" s="9" t="s">
        <v>407</v>
      </c>
      <c r="AC61" s="13"/>
    </row>
    <row r="62" spans="1:29" ht="144" hidden="1" x14ac:dyDescent="0.2">
      <c r="A62" s="16" t="s">
        <v>397</v>
      </c>
      <c r="B62" s="54" t="s">
        <v>398</v>
      </c>
      <c r="C62" s="9" t="s">
        <v>399</v>
      </c>
      <c r="D62" s="9" t="s">
        <v>400</v>
      </c>
      <c r="E62" s="9" t="s">
        <v>401</v>
      </c>
      <c r="F62" s="9" t="s">
        <v>386</v>
      </c>
      <c r="G62" s="9" t="s">
        <v>38</v>
      </c>
      <c r="H62" s="44" t="s">
        <v>402</v>
      </c>
      <c r="I62" s="9" t="s">
        <v>40</v>
      </c>
      <c r="J62" s="9" t="s">
        <v>403</v>
      </c>
      <c r="K62" s="9" t="s">
        <v>40</v>
      </c>
      <c r="L62" s="9" t="s">
        <v>404</v>
      </c>
      <c r="M62" s="9" t="s">
        <v>38</v>
      </c>
      <c r="N62" s="9" t="s">
        <v>42</v>
      </c>
      <c r="O62" s="9" t="s">
        <v>43</v>
      </c>
      <c r="P62" s="44" t="s">
        <v>394</v>
      </c>
      <c r="Q62" s="9"/>
      <c r="R62" s="9"/>
      <c r="S62" s="9" t="s">
        <v>40</v>
      </c>
      <c r="T62" s="9" t="s">
        <v>405</v>
      </c>
      <c r="U62" s="9" t="s">
        <v>38</v>
      </c>
      <c r="V62" s="9" t="s">
        <v>122</v>
      </c>
      <c r="W62" s="9" t="s">
        <v>47</v>
      </c>
      <c r="X62" s="9" t="s">
        <v>406</v>
      </c>
      <c r="Y62" s="9" t="s">
        <v>38</v>
      </c>
      <c r="Z62" s="44" t="s">
        <v>251</v>
      </c>
      <c r="AA62" s="9" t="s">
        <v>47</v>
      </c>
      <c r="AB62" s="9" t="s">
        <v>407</v>
      </c>
      <c r="AC62" s="13"/>
    </row>
    <row r="63" spans="1:29" ht="80" x14ac:dyDescent="0.2">
      <c r="A63" s="16" t="s">
        <v>408</v>
      </c>
      <c r="B63" s="54" t="s">
        <v>101</v>
      </c>
      <c r="C63" s="9" t="s">
        <v>73</v>
      </c>
      <c r="D63" s="9" t="s">
        <v>409</v>
      </c>
      <c r="E63" s="9" t="s">
        <v>410</v>
      </c>
      <c r="F63" s="9" t="s">
        <v>130</v>
      </c>
      <c r="G63" s="9" t="s">
        <v>40</v>
      </c>
      <c r="H63" s="9" t="s">
        <v>77</v>
      </c>
      <c r="I63" s="9" t="s">
        <v>47</v>
      </c>
      <c r="J63" s="9" t="s">
        <v>411</v>
      </c>
      <c r="K63" s="9" t="s">
        <v>40</v>
      </c>
      <c r="L63" s="9" t="s">
        <v>145</v>
      </c>
      <c r="M63" s="9" t="s">
        <v>38</v>
      </c>
      <c r="N63" s="9" t="s">
        <v>42</v>
      </c>
      <c r="O63" s="9" t="s">
        <v>38</v>
      </c>
      <c r="P63" s="9" t="s">
        <v>106</v>
      </c>
      <c r="Q63" s="9"/>
      <c r="R63" s="11"/>
      <c r="S63" s="9" t="s">
        <v>47</v>
      </c>
      <c r="T63" s="9" t="s">
        <v>57</v>
      </c>
      <c r="U63" s="9" t="s">
        <v>38</v>
      </c>
      <c r="V63" s="9" t="s">
        <v>122</v>
      </c>
      <c r="W63" s="9" t="s">
        <v>47</v>
      </c>
      <c r="X63" s="9" t="s">
        <v>412</v>
      </c>
      <c r="Y63" s="9" t="s">
        <v>38</v>
      </c>
      <c r="Z63" s="9" t="s">
        <v>110</v>
      </c>
      <c r="AA63" s="9" t="s">
        <v>59</v>
      </c>
      <c r="AB63" s="12" t="s">
        <v>413</v>
      </c>
      <c r="AC63" s="13"/>
    </row>
    <row r="64" spans="1:29" ht="48" hidden="1" x14ac:dyDescent="0.2">
      <c r="A64" s="16" t="s">
        <v>408</v>
      </c>
      <c r="B64" s="54" t="s">
        <v>101</v>
      </c>
      <c r="C64" s="9" t="s">
        <v>73</v>
      </c>
      <c r="D64" s="9" t="s">
        <v>414</v>
      </c>
      <c r="E64" s="9" t="s">
        <v>415</v>
      </c>
      <c r="F64" s="9" t="s">
        <v>386</v>
      </c>
      <c r="G64" s="9" t="s">
        <v>40</v>
      </c>
      <c r="H64" s="9" t="s">
        <v>77</v>
      </c>
      <c r="I64" s="9" t="s">
        <v>40</v>
      </c>
      <c r="J64" s="9" t="s">
        <v>163</v>
      </c>
      <c r="K64" s="9" t="s">
        <v>40</v>
      </c>
      <c r="L64" s="9" t="s">
        <v>145</v>
      </c>
      <c r="M64" s="9" t="s">
        <v>38</v>
      </c>
      <c r="N64" s="9" t="s">
        <v>42</v>
      </c>
      <c r="O64" s="9" t="s">
        <v>38</v>
      </c>
      <c r="P64" s="9" t="s">
        <v>106</v>
      </c>
      <c r="Q64" s="9"/>
      <c r="R64" s="9"/>
      <c r="S64" s="9" t="s">
        <v>47</v>
      </c>
      <c r="T64" s="9" t="s">
        <v>57</v>
      </c>
      <c r="U64" s="9" t="s">
        <v>38</v>
      </c>
      <c r="V64" s="9" t="s">
        <v>122</v>
      </c>
      <c r="W64" s="9" t="s">
        <v>47</v>
      </c>
      <c r="X64" s="9" t="s">
        <v>412</v>
      </c>
      <c r="Y64" s="9" t="s">
        <v>38</v>
      </c>
      <c r="Z64" s="9" t="s">
        <v>110</v>
      </c>
      <c r="AA64" s="9" t="s">
        <v>47</v>
      </c>
      <c r="AB64" s="9" t="s">
        <v>317</v>
      </c>
      <c r="AC64" s="13"/>
    </row>
    <row r="65" spans="1:29" x14ac:dyDescent="0.2">
      <c r="A65" s="16"/>
      <c r="B65" s="46"/>
      <c r="C65" s="9"/>
      <c r="D65" s="9"/>
      <c r="E65" s="9"/>
      <c r="F65" s="9"/>
      <c r="G65" s="9"/>
      <c r="H65" s="9"/>
      <c r="I65" s="9"/>
      <c r="J65" s="9"/>
      <c r="K65" s="9"/>
      <c r="L65" s="9"/>
      <c r="M65" s="9"/>
      <c r="N65" s="9"/>
      <c r="O65" s="9"/>
      <c r="P65" s="9"/>
      <c r="Q65" s="9"/>
      <c r="R65" s="9"/>
      <c r="S65" s="9"/>
      <c r="T65" s="9"/>
      <c r="U65" s="9"/>
      <c r="V65" s="9"/>
      <c r="W65" s="9"/>
      <c r="X65" s="9"/>
      <c r="Y65" s="9"/>
      <c r="Z65" s="9"/>
      <c r="AA65" s="9"/>
      <c r="AB65" s="9"/>
      <c r="AC65" s="13"/>
    </row>
    <row r="66" spans="1:29" x14ac:dyDescent="0.2">
      <c r="A66" s="16"/>
      <c r="B66" s="45"/>
      <c r="C66" s="9"/>
      <c r="D66" s="9"/>
      <c r="E66" s="9"/>
      <c r="F66" s="9"/>
      <c r="G66" s="9"/>
      <c r="H66" s="9"/>
      <c r="I66" s="9"/>
      <c r="J66" s="9"/>
      <c r="K66" s="9"/>
      <c r="L66" s="9"/>
      <c r="M66" s="9"/>
      <c r="N66" s="9"/>
      <c r="O66" s="9"/>
      <c r="P66" s="9"/>
      <c r="Q66" s="9"/>
      <c r="R66" s="9"/>
      <c r="S66" s="9"/>
      <c r="T66" s="9"/>
      <c r="U66" s="9"/>
      <c r="V66" s="9"/>
      <c r="W66" s="9"/>
      <c r="X66" s="9"/>
      <c r="Y66" s="9"/>
      <c r="Z66" s="9"/>
      <c r="AA66" s="9"/>
      <c r="AB66" s="9"/>
      <c r="AC66" s="9"/>
    </row>
    <row r="67" spans="1:29" x14ac:dyDescent="0.2">
      <c r="A67" s="16"/>
      <c r="B67" s="45"/>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x14ac:dyDescent="0.2">
      <c r="A68" s="16"/>
      <c r="B68" s="45"/>
      <c r="C68" s="9"/>
      <c r="D68" s="9"/>
      <c r="E68" s="9"/>
      <c r="F68" s="9"/>
      <c r="G68" s="9"/>
      <c r="H68" s="9"/>
      <c r="I68" s="9"/>
      <c r="J68" s="9"/>
      <c r="K68" s="9"/>
      <c r="L68" s="9"/>
      <c r="M68" s="9"/>
      <c r="N68" s="9"/>
      <c r="O68" s="9"/>
      <c r="P68" s="9"/>
      <c r="Q68" s="9"/>
      <c r="R68" s="9"/>
      <c r="S68" s="9"/>
      <c r="T68" s="9"/>
      <c r="U68" s="9"/>
      <c r="V68" s="9"/>
      <c r="W68" s="9"/>
      <c r="X68" s="9"/>
      <c r="Y68" s="9"/>
      <c r="Z68" s="9"/>
      <c r="AA68" s="9"/>
      <c r="AB68" s="9"/>
      <c r="AC68" s="13"/>
    </row>
    <row r="69" spans="1:29" x14ac:dyDescent="0.2">
      <c r="A69" s="16"/>
      <c r="B69" s="46"/>
      <c r="C69" s="9"/>
      <c r="D69" s="9"/>
      <c r="E69" s="9"/>
      <c r="F69" s="9"/>
      <c r="G69" s="9"/>
      <c r="H69" s="9"/>
      <c r="I69" s="9"/>
      <c r="J69" s="9"/>
      <c r="K69" s="9"/>
      <c r="L69" s="19"/>
      <c r="M69" s="9"/>
      <c r="N69" s="9"/>
      <c r="O69" s="9"/>
      <c r="P69" s="9"/>
      <c r="Q69" s="9"/>
      <c r="R69" s="9"/>
      <c r="S69" s="9"/>
      <c r="T69" s="9"/>
      <c r="U69" s="9"/>
      <c r="V69" s="9"/>
      <c r="W69" s="9"/>
      <c r="X69" s="9"/>
      <c r="Y69" s="9"/>
      <c r="Z69" s="9"/>
      <c r="AA69" s="9"/>
      <c r="AB69" s="12"/>
      <c r="AC69" s="13"/>
    </row>
    <row r="70" spans="1:29" x14ac:dyDescent="0.2">
      <c r="A70" s="16"/>
      <c r="B70" s="46"/>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x14ac:dyDescent="0.2">
      <c r="A71" s="16"/>
      <c r="B71" s="46"/>
      <c r="C71" s="9"/>
      <c r="D71" s="9"/>
      <c r="E71" s="9"/>
      <c r="F71" s="9"/>
      <c r="G71" s="9"/>
      <c r="H71" s="9"/>
      <c r="I71" s="9"/>
      <c r="J71" s="9"/>
      <c r="K71" s="9"/>
      <c r="L71" s="9"/>
      <c r="M71" s="9"/>
      <c r="N71" s="9"/>
      <c r="O71" s="9"/>
      <c r="P71" s="9"/>
      <c r="Q71" s="9"/>
      <c r="R71" s="9"/>
      <c r="S71" s="9"/>
      <c r="T71" s="9"/>
      <c r="U71" s="9"/>
      <c r="V71" s="9"/>
      <c r="W71" s="9"/>
      <c r="X71" s="9"/>
      <c r="Y71" s="9"/>
      <c r="Z71" s="9"/>
      <c r="AA71" s="9"/>
      <c r="AB71" s="9"/>
      <c r="AC71" s="13"/>
    </row>
    <row r="72" spans="1:29" x14ac:dyDescent="0.2">
      <c r="A72" s="16"/>
      <c r="B72" s="46"/>
      <c r="C72" s="9"/>
      <c r="D72" s="9"/>
      <c r="E72" s="9"/>
      <c r="F72" s="9"/>
      <c r="G72" s="9"/>
      <c r="H72" s="9"/>
      <c r="I72" s="9"/>
      <c r="J72" s="9"/>
      <c r="K72" s="9"/>
      <c r="L72" s="9"/>
      <c r="M72" s="9"/>
      <c r="N72" s="9"/>
      <c r="O72" s="9"/>
      <c r="P72" s="9"/>
      <c r="Q72" s="9"/>
      <c r="R72" s="9"/>
      <c r="S72" s="9"/>
      <c r="T72" s="9"/>
      <c r="U72" s="9"/>
      <c r="V72" s="9"/>
      <c r="W72" s="9"/>
      <c r="X72" s="9"/>
      <c r="Y72" s="9"/>
      <c r="Z72" s="9"/>
      <c r="AA72" s="9"/>
      <c r="AB72" s="9"/>
      <c r="AC72" s="9"/>
    </row>
    <row r="73" spans="1:29" x14ac:dyDescent="0.2">
      <c r="A73" s="16"/>
      <c r="B73" s="45"/>
      <c r="C73" s="9"/>
      <c r="D73" s="9"/>
      <c r="E73" s="9"/>
      <c r="F73" s="9"/>
      <c r="G73" s="9"/>
      <c r="H73" s="9"/>
      <c r="I73" s="9"/>
      <c r="J73" s="9"/>
      <c r="K73" s="9"/>
      <c r="L73" s="9"/>
      <c r="M73" s="9"/>
      <c r="N73" s="9"/>
      <c r="O73" s="9"/>
      <c r="P73" s="9"/>
      <c r="Q73" s="9"/>
      <c r="R73" s="9"/>
      <c r="S73" s="9"/>
      <c r="T73" s="9"/>
      <c r="U73" s="9"/>
      <c r="V73" s="9"/>
      <c r="W73" s="9"/>
      <c r="X73" s="9"/>
      <c r="Y73" s="9"/>
      <c r="Z73" s="9"/>
      <c r="AA73" s="9"/>
      <c r="AB73" s="9"/>
      <c r="AC73" s="9"/>
    </row>
    <row r="74" spans="1:29" x14ac:dyDescent="0.2">
      <c r="A74" s="16"/>
      <c r="B74" s="45"/>
      <c r="C74" s="9"/>
      <c r="D74" s="9"/>
      <c r="E74" s="9"/>
      <c r="F74" s="9"/>
      <c r="G74" s="9"/>
      <c r="H74" s="9"/>
      <c r="I74" s="9"/>
      <c r="J74" s="9"/>
      <c r="K74" s="9"/>
      <c r="L74" s="9"/>
      <c r="M74" s="9"/>
      <c r="N74" s="9"/>
      <c r="O74" s="9"/>
      <c r="P74" s="9"/>
      <c r="Q74" s="9"/>
      <c r="R74" s="9"/>
      <c r="S74" s="9"/>
      <c r="T74" s="9"/>
      <c r="U74" s="9"/>
      <c r="V74" s="9"/>
      <c r="W74" s="9"/>
      <c r="X74" s="9"/>
      <c r="Y74" s="9"/>
      <c r="Z74" s="9"/>
      <c r="AA74" s="9"/>
      <c r="AB74" s="9"/>
      <c r="AC74" s="13"/>
    </row>
    <row r="75" spans="1:29" x14ac:dyDescent="0.2">
      <c r="A75" s="16"/>
      <c r="B75" s="45"/>
      <c r="C75" s="9"/>
      <c r="D75" s="9"/>
      <c r="E75" s="9"/>
      <c r="F75" s="9"/>
      <c r="G75" s="9"/>
      <c r="H75" s="9"/>
      <c r="I75" s="9"/>
      <c r="J75" s="9"/>
      <c r="K75" s="9"/>
      <c r="L75" s="9"/>
      <c r="M75" s="9"/>
      <c r="N75" s="9"/>
      <c r="O75" s="9"/>
      <c r="P75" s="9"/>
      <c r="Q75" s="9"/>
      <c r="R75" s="9"/>
      <c r="S75" s="9"/>
      <c r="T75" s="9"/>
      <c r="U75" s="9"/>
      <c r="V75" s="9"/>
      <c r="W75" s="9"/>
      <c r="X75" s="9"/>
      <c r="Y75" s="9"/>
      <c r="Z75" s="9"/>
      <c r="AA75" s="9"/>
      <c r="AB75" s="9"/>
      <c r="AC75" s="13"/>
    </row>
    <row r="76" spans="1:29" x14ac:dyDescent="0.2">
      <c r="A76" s="7"/>
      <c r="B76" s="46"/>
      <c r="C76" s="9"/>
      <c r="D76" s="9"/>
      <c r="E76" s="9"/>
      <c r="F76" s="9"/>
      <c r="G76" s="9"/>
      <c r="H76" s="9"/>
      <c r="I76" s="9"/>
      <c r="J76" s="9"/>
      <c r="K76" s="9"/>
      <c r="L76" s="9"/>
      <c r="M76" s="9"/>
      <c r="N76" s="9"/>
      <c r="O76" s="9"/>
      <c r="P76" s="9"/>
      <c r="Q76" s="9"/>
      <c r="R76" s="9"/>
      <c r="S76" s="9"/>
      <c r="T76" s="9"/>
      <c r="U76" s="9"/>
      <c r="V76" s="9"/>
      <c r="W76" s="9"/>
      <c r="X76" s="9"/>
      <c r="Y76" s="9"/>
      <c r="Z76" s="9"/>
      <c r="AA76" s="9"/>
      <c r="AB76" s="9"/>
      <c r="AC76" s="13"/>
    </row>
    <row r="77" spans="1:29" x14ac:dyDescent="0.2">
      <c r="A77" s="16"/>
      <c r="B77" s="45"/>
      <c r="C77" s="9"/>
      <c r="D77" s="9"/>
      <c r="E77" s="9"/>
      <c r="F77" s="9"/>
      <c r="G77" s="9"/>
      <c r="H77" s="9"/>
      <c r="I77" s="9"/>
      <c r="J77" s="9"/>
      <c r="K77" s="9"/>
      <c r="L77" s="9"/>
      <c r="M77" s="9"/>
      <c r="N77" s="9"/>
      <c r="O77" s="9"/>
      <c r="P77" s="9"/>
      <c r="Q77" s="9"/>
      <c r="R77" s="9"/>
      <c r="S77" s="9"/>
      <c r="T77" s="9"/>
      <c r="U77" s="9"/>
      <c r="V77" s="9"/>
      <c r="W77" s="9"/>
      <c r="X77" s="9"/>
      <c r="Y77" s="9"/>
      <c r="Z77" s="9"/>
      <c r="AA77" s="9"/>
      <c r="AB77" s="9"/>
      <c r="AC77" s="13"/>
    </row>
    <row r="78" spans="1:29" x14ac:dyDescent="0.2">
      <c r="A78" s="16"/>
      <c r="B78" s="45"/>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spans="1:29" x14ac:dyDescent="0.2">
      <c r="A79" s="16"/>
      <c r="B79" s="45"/>
      <c r="C79" s="9"/>
      <c r="D79" s="9"/>
      <c r="E79" s="9"/>
      <c r="F79" s="9"/>
      <c r="G79" s="9"/>
      <c r="H79" s="9"/>
      <c r="I79" s="9"/>
      <c r="J79" s="9"/>
      <c r="K79" s="9"/>
      <c r="L79" s="9"/>
      <c r="M79" s="9"/>
      <c r="N79" s="9"/>
      <c r="O79" s="9"/>
      <c r="P79" s="9"/>
      <c r="Q79" s="9"/>
      <c r="R79" s="9"/>
      <c r="S79" s="9"/>
      <c r="T79" s="9"/>
      <c r="U79" s="9"/>
      <c r="V79" s="9"/>
      <c r="W79" s="9"/>
      <c r="X79" s="9"/>
      <c r="Y79" s="9"/>
      <c r="Z79" s="9"/>
      <c r="AA79" s="9"/>
      <c r="AB79" s="9"/>
      <c r="AC79" s="9"/>
    </row>
    <row r="80" spans="1:29" x14ac:dyDescent="0.2">
      <c r="A80" s="16"/>
      <c r="B80" s="46"/>
      <c r="C80" s="9"/>
      <c r="D80" s="9"/>
      <c r="E80" s="9"/>
      <c r="F80" s="9"/>
      <c r="G80" s="9"/>
      <c r="H80" s="9"/>
      <c r="I80" s="9"/>
      <c r="J80" s="9"/>
      <c r="K80" s="9"/>
      <c r="L80" s="9"/>
      <c r="M80" s="9"/>
      <c r="N80" s="9"/>
      <c r="O80" s="9"/>
      <c r="P80" s="9"/>
      <c r="Q80" s="9"/>
      <c r="R80" s="9"/>
      <c r="S80" s="9"/>
      <c r="T80" s="9"/>
      <c r="U80" s="9"/>
      <c r="V80" s="9"/>
      <c r="W80" s="9"/>
      <c r="X80" s="9"/>
      <c r="Y80" s="9"/>
      <c r="Z80" s="9"/>
      <c r="AA80" s="9"/>
      <c r="AB80" s="9"/>
      <c r="AC80" s="13"/>
    </row>
    <row r="81" spans="1:29" x14ac:dyDescent="0.2">
      <c r="A81" s="7"/>
      <c r="B81" s="46"/>
      <c r="C81" s="9"/>
      <c r="D81" s="9"/>
      <c r="E81" s="9"/>
      <c r="F81" s="9"/>
      <c r="G81" s="9"/>
      <c r="H81" s="9"/>
      <c r="I81" s="9"/>
      <c r="J81" s="9"/>
      <c r="K81" s="9"/>
      <c r="L81" s="9"/>
      <c r="M81" s="9"/>
      <c r="N81" s="9"/>
      <c r="O81" s="9"/>
      <c r="P81" s="9"/>
      <c r="Q81" s="9"/>
      <c r="R81" s="9"/>
      <c r="S81" s="9"/>
      <c r="T81" s="9"/>
      <c r="U81" s="9"/>
      <c r="V81" s="9"/>
      <c r="W81" s="9"/>
      <c r="X81" s="9"/>
      <c r="Y81" s="9"/>
      <c r="Z81" s="9"/>
      <c r="AA81" s="9"/>
      <c r="AB81" s="9"/>
      <c r="AC81" s="13"/>
    </row>
    <row r="82" spans="1:29" x14ac:dyDescent="0.2">
      <c r="A82" s="16"/>
      <c r="B82" s="45"/>
      <c r="C82" s="9"/>
      <c r="D82" s="9"/>
      <c r="E82" s="9"/>
      <c r="F82" s="9"/>
      <c r="G82" s="9"/>
      <c r="H82" s="9"/>
      <c r="I82" s="9"/>
      <c r="J82" s="9"/>
      <c r="K82" s="9"/>
      <c r="L82" s="9"/>
      <c r="M82" s="9"/>
      <c r="N82" s="9"/>
      <c r="O82" s="9"/>
      <c r="P82" s="9"/>
      <c r="Q82" s="9"/>
      <c r="R82" s="9"/>
      <c r="S82" s="9"/>
      <c r="T82" s="9"/>
      <c r="U82" s="9"/>
      <c r="V82" s="9"/>
      <c r="W82" s="9"/>
      <c r="X82" s="9"/>
      <c r="Y82" s="9"/>
      <c r="Z82" s="9"/>
      <c r="AA82" s="9"/>
      <c r="AB82" s="9"/>
      <c r="AC82" s="20"/>
    </row>
    <row r="83" spans="1:29" x14ac:dyDescent="0.2">
      <c r="A83" s="16"/>
      <c r="B83" s="45"/>
      <c r="C83" s="9"/>
      <c r="D83" s="9"/>
      <c r="E83" s="9"/>
      <c r="F83" s="9"/>
      <c r="G83" s="9"/>
      <c r="H83" s="9"/>
      <c r="I83" s="9"/>
      <c r="J83" s="9"/>
      <c r="K83" s="9"/>
      <c r="L83" s="9"/>
      <c r="M83" s="9"/>
      <c r="N83" s="9"/>
      <c r="O83" s="9"/>
      <c r="P83" s="9"/>
      <c r="Q83" s="9"/>
      <c r="R83" s="9"/>
      <c r="S83" s="9"/>
      <c r="T83" s="9"/>
      <c r="U83" s="9"/>
      <c r="V83" s="9"/>
      <c r="W83" s="9"/>
      <c r="X83" s="9"/>
      <c r="Y83" s="9"/>
      <c r="Z83" s="9"/>
      <c r="AA83" s="9"/>
      <c r="AB83" s="9"/>
      <c r="AC83" s="21"/>
    </row>
    <row r="84" spans="1:29" x14ac:dyDescent="0.2">
      <c r="A84" s="16"/>
      <c r="B84" s="45"/>
      <c r="C84" s="9"/>
      <c r="D84" s="9"/>
      <c r="E84" s="13"/>
      <c r="F84" s="13"/>
      <c r="G84" s="9"/>
      <c r="H84" s="9"/>
      <c r="I84" s="9"/>
      <c r="J84" s="9"/>
      <c r="K84" s="9"/>
      <c r="L84" s="9"/>
      <c r="M84" s="9"/>
      <c r="N84" s="9"/>
      <c r="O84" s="9"/>
      <c r="P84" s="9"/>
      <c r="Q84" s="9"/>
      <c r="R84" s="9"/>
      <c r="S84" s="9"/>
      <c r="T84" s="9"/>
      <c r="U84" s="9"/>
      <c r="V84" s="9"/>
      <c r="W84" s="9"/>
      <c r="X84" s="9"/>
      <c r="Y84" s="9"/>
      <c r="Z84" s="9"/>
      <c r="AA84" s="9"/>
      <c r="AB84" s="9"/>
      <c r="AC84" s="21"/>
    </row>
    <row r="85" spans="1:29" ht="12" customHeight="1" x14ac:dyDescent="0.2">
      <c r="A85" s="16"/>
      <c r="B85" s="47"/>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21"/>
    </row>
    <row r="86" spans="1:29" ht="12" customHeight="1" x14ac:dyDescent="0.2">
      <c r="A86" s="16"/>
      <c r="B86" s="47"/>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21"/>
    </row>
    <row r="87" spans="1:29" ht="12" customHeight="1" x14ac:dyDescent="0.2">
      <c r="A87" s="16"/>
      <c r="B87" s="47"/>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21"/>
    </row>
    <row r="88" spans="1:29" ht="12" customHeight="1" x14ac:dyDescent="0.2">
      <c r="A88" s="16"/>
      <c r="B88" s="47"/>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21"/>
    </row>
    <row r="89" spans="1:29" ht="12" customHeight="1" x14ac:dyDescent="0.2">
      <c r="A89" s="16"/>
      <c r="B89" s="47"/>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21"/>
    </row>
    <row r="90" spans="1:29" ht="12" customHeight="1" x14ac:dyDescent="0.2">
      <c r="A90" s="16"/>
      <c r="B90" s="47"/>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21"/>
    </row>
    <row r="91" spans="1:29" ht="12" customHeight="1" x14ac:dyDescent="0.2">
      <c r="A91" s="16"/>
      <c r="B91" s="47"/>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21"/>
    </row>
    <row r="92" spans="1:29" ht="12" customHeight="1" x14ac:dyDescent="0.2">
      <c r="A92" s="16"/>
      <c r="B92" s="47"/>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21"/>
    </row>
    <row r="93" spans="1:29" ht="12" customHeight="1" x14ac:dyDescent="0.2">
      <c r="A93" s="16"/>
      <c r="B93" s="47"/>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21"/>
    </row>
    <row r="94" spans="1:29" ht="12" customHeight="1" x14ac:dyDescent="0.2">
      <c r="A94" s="16"/>
      <c r="B94" s="47"/>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21"/>
    </row>
    <row r="95" spans="1:29" ht="12" customHeight="1" x14ac:dyDescent="0.2">
      <c r="A95" s="16"/>
      <c r="B95" s="4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21"/>
    </row>
    <row r="96" spans="1:29" ht="12" customHeight="1" x14ac:dyDescent="0.2">
      <c r="A96" s="16"/>
      <c r="B96" s="47"/>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21"/>
    </row>
    <row r="97" spans="1:29" ht="12" customHeight="1" x14ac:dyDescent="0.2">
      <c r="A97" s="16"/>
      <c r="B97" s="47"/>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21"/>
    </row>
    <row r="98" spans="1:29" ht="12" customHeight="1" x14ac:dyDescent="0.2">
      <c r="A98" s="16"/>
      <c r="B98" s="47"/>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21"/>
    </row>
    <row r="99" spans="1:29" ht="12" customHeight="1" x14ac:dyDescent="0.2">
      <c r="A99" s="16"/>
      <c r="B99" s="47"/>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21"/>
    </row>
    <row r="100" spans="1:29" ht="12" customHeight="1" x14ac:dyDescent="0.2">
      <c r="A100" s="16"/>
      <c r="B100" s="47"/>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21"/>
    </row>
    <row r="101" spans="1:29" ht="12" customHeight="1" x14ac:dyDescent="0.2">
      <c r="A101" s="16"/>
      <c r="B101" s="47"/>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21"/>
    </row>
    <row r="102" spans="1:29" ht="12" customHeight="1" x14ac:dyDescent="0.2">
      <c r="A102" s="16"/>
      <c r="B102" s="47"/>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21"/>
    </row>
    <row r="103" spans="1:29" ht="12" customHeight="1" x14ac:dyDescent="0.2">
      <c r="A103" s="16"/>
      <c r="B103" s="47"/>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21"/>
    </row>
    <row r="104" spans="1:29" ht="12" customHeight="1" x14ac:dyDescent="0.2">
      <c r="A104" s="16"/>
      <c r="B104" s="47"/>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21"/>
    </row>
    <row r="105" spans="1:29" ht="12" customHeight="1" x14ac:dyDescent="0.2">
      <c r="A105" s="16"/>
      <c r="B105" s="47"/>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21"/>
    </row>
    <row r="106" spans="1:29" ht="12" customHeight="1" x14ac:dyDescent="0.2">
      <c r="A106" s="16"/>
      <c r="B106" s="47"/>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21"/>
    </row>
    <row r="107" spans="1:29" ht="12" customHeight="1" x14ac:dyDescent="0.2">
      <c r="A107" s="16"/>
      <c r="B107" s="47"/>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21"/>
    </row>
    <row r="108" spans="1:29" ht="12" customHeight="1" x14ac:dyDescent="0.2">
      <c r="A108" s="16"/>
      <c r="B108" s="4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21"/>
    </row>
    <row r="109" spans="1:29" ht="12" customHeight="1" x14ac:dyDescent="0.2">
      <c r="A109" s="16"/>
      <c r="B109" s="47"/>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21"/>
    </row>
    <row r="110" spans="1:29" ht="12" customHeight="1" x14ac:dyDescent="0.2">
      <c r="A110" s="16"/>
      <c r="B110" s="47"/>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21"/>
    </row>
    <row r="111" spans="1:29" ht="12" customHeight="1" x14ac:dyDescent="0.2">
      <c r="A111" s="16"/>
      <c r="B111" s="47"/>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21"/>
    </row>
    <row r="112" spans="1:29" ht="12" customHeight="1" x14ac:dyDescent="0.2">
      <c r="A112" s="16"/>
      <c r="B112" s="47"/>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21"/>
    </row>
    <row r="113" spans="1:29" ht="12" customHeight="1" x14ac:dyDescent="0.2">
      <c r="A113" s="16"/>
      <c r="B113" s="47"/>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21"/>
    </row>
    <row r="114" spans="1:29" ht="12" customHeight="1" x14ac:dyDescent="0.2">
      <c r="A114" s="16"/>
      <c r="B114" s="47"/>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21"/>
    </row>
    <row r="115" spans="1:29" ht="12" customHeight="1" x14ac:dyDescent="0.2">
      <c r="A115" s="16"/>
      <c r="B115" s="47"/>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21"/>
    </row>
    <row r="116" spans="1:29" ht="12" customHeight="1" x14ac:dyDescent="0.2">
      <c r="A116" s="16"/>
      <c r="B116" s="47"/>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21"/>
    </row>
    <row r="117" spans="1:29" ht="12" customHeight="1" x14ac:dyDescent="0.2">
      <c r="A117" s="16"/>
      <c r="B117" s="47"/>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21"/>
    </row>
    <row r="118" spans="1:29" ht="12" customHeight="1" x14ac:dyDescent="0.2">
      <c r="A118" s="16"/>
      <c r="B118" s="47"/>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21"/>
    </row>
    <row r="119" spans="1:29" ht="12" customHeight="1" x14ac:dyDescent="0.2">
      <c r="A119" s="16"/>
      <c r="B119" s="47"/>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21"/>
    </row>
    <row r="120" spans="1:29" ht="12" customHeight="1" x14ac:dyDescent="0.2">
      <c r="A120" s="16"/>
      <c r="B120" s="47"/>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21"/>
    </row>
    <row r="121" spans="1:29" ht="12" customHeight="1" x14ac:dyDescent="0.2">
      <c r="A121" s="16"/>
      <c r="B121" s="47"/>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21"/>
    </row>
    <row r="122" spans="1:29" ht="12" customHeight="1" x14ac:dyDescent="0.2">
      <c r="A122" s="16"/>
      <c r="B122" s="47"/>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21"/>
    </row>
    <row r="123" spans="1:29" ht="12" customHeight="1" x14ac:dyDescent="0.2">
      <c r="A123" s="16"/>
      <c r="B123" s="47"/>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21"/>
    </row>
    <row r="124" spans="1:29" ht="12" customHeight="1" x14ac:dyDescent="0.2">
      <c r="A124" s="16"/>
      <c r="B124" s="47"/>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21"/>
    </row>
    <row r="125" spans="1:29" ht="12" customHeight="1" x14ac:dyDescent="0.2">
      <c r="A125" s="16"/>
      <c r="B125" s="47"/>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21"/>
    </row>
    <row r="126" spans="1:29" ht="12" customHeight="1" x14ac:dyDescent="0.2">
      <c r="A126" s="16"/>
      <c r="B126" s="47"/>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21"/>
    </row>
    <row r="127" spans="1:29" ht="12" customHeight="1" x14ac:dyDescent="0.2">
      <c r="A127" s="16"/>
      <c r="B127" s="47"/>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21"/>
    </row>
    <row r="128" spans="1:29" ht="12" customHeight="1" x14ac:dyDescent="0.2">
      <c r="A128" s="16"/>
      <c r="B128" s="47"/>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21"/>
    </row>
    <row r="129" spans="1:29" ht="12" customHeight="1" x14ac:dyDescent="0.2">
      <c r="A129" s="16"/>
      <c r="B129" s="47"/>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21"/>
    </row>
    <row r="130" spans="1:29" ht="12" customHeight="1" x14ac:dyDescent="0.2">
      <c r="A130" s="16"/>
      <c r="B130" s="47"/>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21"/>
    </row>
    <row r="131" spans="1:29" ht="12" customHeight="1" x14ac:dyDescent="0.2">
      <c r="A131" s="16"/>
      <c r="B131" s="47"/>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21"/>
    </row>
    <row r="132" spans="1:29" ht="12" customHeight="1" x14ac:dyDescent="0.2">
      <c r="A132" s="16"/>
      <c r="B132" s="47"/>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21"/>
    </row>
    <row r="133" spans="1:29" ht="12" customHeight="1" x14ac:dyDescent="0.2">
      <c r="A133" s="16"/>
      <c r="B133" s="47"/>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21"/>
    </row>
    <row r="134" spans="1:29" ht="12" customHeight="1" x14ac:dyDescent="0.2">
      <c r="A134" s="16"/>
      <c r="B134" s="47"/>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21"/>
    </row>
    <row r="135" spans="1:29" ht="12" customHeight="1" x14ac:dyDescent="0.2">
      <c r="A135" s="16"/>
      <c r="B135" s="47"/>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21"/>
    </row>
    <row r="136" spans="1:29" ht="12" customHeight="1" x14ac:dyDescent="0.2">
      <c r="A136" s="16"/>
      <c r="B136" s="47"/>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21"/>
    </row>
    <row r="137" spans="1:29" ht="12" customHeight="1" x14ac:dyDescent="0.2">
      <c r="A137" s="16"/>
      <c r="B137" s="47"/>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21"/>
    </row>
    <row r="138" spans="1:29" ht="12" customHeight="1" x14ac:dyDescent="0.2">
      <c r="A138" s="16"/>
      <c r="B138" s="47"/>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21"/>
    </row>
    <row r="139" spans="1:29" ht="12" customHeight="1" x14ac:dyDescent="0.2">
      <c r="A139" s="16"/>
      <c r="B139" s="47"/>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21"/>
    </row>
    <row r="140" spans="1:29" ht="12" customHeight="1" x14ac:dyDescent="0.2">
      <c r="A140" s="16"/>
      <c r="B140" s="47"/>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21"/>
    </row>
    <row r="141" spans="1:29" ht="12" customHeight="1" x14ac:dyDescent="0.2">
      <c r="A141" s="16"/>
      <c r="B141" s="47"/>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21"/>
    </row>
    <row r="142" spans="1:29" ht="12" customHeight="1" x14ac:dyDescent="0.2">
      <c r="A142" s="16"/>
      <c r="B142" s="47"/>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21"/>
    </row>
    <row r="143" spans="1:29" ht="12" customHeight="1" x14ac:dyDescent="0.2">
      <c r="A143" s="16"/>
      <c r="B143" s="47"/>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21"/>
    </row>
    <row r="144" spans="1:29" ht="12" customHeight="1" x14ac:dyDescent="0.2">
      <c r="A144" s="16"/>
      <c r="B144" s="47"/>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21"/>
    </row>
    <row r="145" spans="1:29" ht="12" customHeight="1" x14ac:dyDescent="0.2">
      <c r="A145" s="16"/>
      <c r="B145" s="47"/>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21"/>
    </row>
    <row r="146" spans="1:29" ht="12" customHeight="1" x14ac:dyDescent="0.2">
      <c r="A146" s="16"/>
      <c r="B146" s="47"/>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21"/>
    </row>
    <row r="147" spans="1:29" ht="12" customHeight="1" x14ac:dyDescent="0.2">
      <c r="A147" s="16"/>
      <c r="B147" s="47"/>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21"/>
    </row>
    <row r="148" spans="1:29" ht="12" customHeight="1" x14ac:dyDescent="0.2">
      <c r="A148" s="16"/>
      <c r="B148" s="47"/>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21"/>
    </row>
    <row r="149" spans="1:29" ht="12" customHeight="1" x14ac:dyDescent="0.2">
      <c r="A149" s="16"/>
      <c r="B149" s="47"/>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21"/>
    </row>
    <row r="150" spans="1:29" ht="12" customHeight="1" x14ac:dyDescent="0.2">
      <c r="A150" s="16"/>
      <c r="B150" s="47"/>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21"/>
    </row>
    <row r="151" spans="1:29" ht="12" customHeight="1" x14ac:dyDescent="0.2">
      <c r="A151" s="16"/>
      <c r="B151" s="47"/>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21"/>
    </row>
    <row r="152" spans="1:29" ht="12" customHeight="1" x14ac:dyDescent="0.2">
      <c r="A152" s="16"/>
      <c r="B152" s="47"/>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21"/>
    </row>
    <row r="153" spans="1:29" ht="12" customHeight="1" x14ac:dyDescent="0.2">
      <c r="A153" s="16"/>
      <c r="B153" s="47"/>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21"/>
    </row>
    <row r="154" spans="1:29" ht="12" customHeight="1" x14ac:dyDescent="0.2">
      <c r="A154" s="16"/>
      <c r="B154" s="47"/>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21"/>
    </row>
    <row r="155" spans="1:29" ht="12" customHeight="1" x14ac:dyDescent="0.2">
      <c r="A155" s="16"/>
      <c r="B155" s="47"/>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21"/>
    </row>
    <row r="156" spans="1:29" ht="12" customHeight="1" x14ac:dyDescent="0.2">
      <c r="A156" s="16"/>
      <c r="B156" s="4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21"/>
    </row>
    <row r="157" spans="1:29" ht="12" customHeight="1" x14ac:dyDescent="0.2">
      <c r="A157" s="16"/>
      <c r="B157" s="4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21"/>
    </row>
    <row r="158" spans="1:29" ht="12" customHeight="1" x14ac:dyDescent="0.2">
      <c r="A158" s="16"/>
      <c r="B158" s="4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21"/>
    </row>
    <row r="159" spans="1:29" ht="12" customHeight="1" x14ac:dyDescent="0.2">
      <c r="A159" s="16"/>
      <c r="B159" s="4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21"/>
    </row>
    <row r="160" spans="1:29" ht="12" customHeight="1" x14ac:dyDescent="0.2">
      <c r="A160" s="16"/>
      <c r="B160" s="4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21"/>
    </row>
    <row r="161" spans="1:29" ht="12" customHeight="1" x14ac:dyDescent="0.2">
      <c r="A161" s="16"/>
      <c r="B161" s="4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21"/>
    </row>
    <row r="162" spans="1:29" ht="12" customHeight="1" x14ac:dyDescent="0.2">
      <c r="A162" s="16"/>
      <c r="B162" s="4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21"/>
    </row>
    <row r="163" spans="1:29" ht="12" customHeight="1" x14ac:dyDescent="0.2">
      <c r="A163" s="16"/>
      <c r="B163" s="4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21"/>
    </row>
    <row r="164" spans="1:29" ht="12" customHeight="1" x14ac:dyDescent="0.2">
      <c r="A164" s="16"/>
      <c r="B164" s="4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21"/>
    </row>
    <row r="165" spans="1:29" ht="12" customHeight="1" x14ac:dyDescent="0.2">
      <c r="A165" s="16"/>
      <c r="B165" s="4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21"/>
    </row>
    <row r="166" spans="1:29" ht="12" customHeight="1" x14ac:dyDescent="0.2">
      <c r="A166" s="16"/>
      <c r="B166" s="4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21"/>
    </row>
    <row r="167" spans="1:29" ht="12" customHeight="1" x14ac:dyDescent="0.2">
      <c r="A167" s="16"/>
      <c r="B167" s="4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21"/>
    </row>
    <row r="168" spans="1:29" ht="12" customHeight="1" x14ac:dyDescent="0.2">
      <c r="A168" s="16"/>
      <c r="B168" s="4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21"/>
    </row>
    <row r="169" spans="1:29" ht="12" customHeight="1" x14ac:dyDescent="0.2">
      <c r="A169" s="16"/>
      <c r="B169" s="4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21"/>
    </row>
    <row r="170" spans="1:29" ht="12" customHeight="1" x14ac:dyDescent="0.2">
      <c r="A170" s="16"/>
      <c r="B170" s="4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21"/>
    </row>
    <row r="171" spans="1:29" ht="12" customHeight="1" x14ac:dyDescent="0.2">
      <c r="A171" s="16"/>
      <c r="B171" s="4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21"/>
    </row>
    <row r="172" spans="1:29" ht="12" customHeight="1" x14ac:dyDescent="0.2">
      <c r="A172" s="16"/>
      <c r="B172" s="4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21"/>
    </row>
    <row r="173" spans="1:29" ht="12" customHeight="1" x14ac:dyDescent="0.2">
      <c r="A173" s="16"/>
      <c r="B173" s="4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21"/>
    </row>
    <row r="174" spans="1:29" ht="12" customHeight="1" x14ac:dyDescent="0.2">
      <c r="A174" s="16"/>
      <c r="B174" s="4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21"/>
    </row>
    <row r="175" spans="1:29" ht="12" customHeight="1" x14ac:dyDescent="0.2">
      <c r="A175" s="16"/>
      <c r="B175" s="4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21"/>
    </row>
    <row r="176" spans="1:29" ht="12" customHeight="1" x14ac:dyDescent="0.2">
      <c r="A176" s="16"/>
      <c r="B176" s="4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21"/>
    </row>
    <row r="177" spans="1:29" ht="12" customHeight="1" x14ac:dyDescent="0.2">
      <c r="A177" s="16"/>
      <c r="B177" s="4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21"/>
    </row>
    <row r="178" spans="1:29" ht="12" customHeight="1" x14ac:dyDescent="0.2">
      <c r="A178" s="16"/>
      <c r="B178" s="4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21"/>
    </row>
    <row r="179" spans="1:29" ht="12" customHeight="1" x14ac:dyDescent="0.2">
      <c r="A179" s="16"/>
      <c r="B179" s="4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21"/>
    </row>
    <row r="180" spans="1:29" ht="12" customHeight="1" x14ac:dyDescent="0.2">
      <c r="A180" s="16"/>
      <c r="B180" s="4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21"/>
    </row>
    <row r="181" spans="1:29" ht="12" customHeight="1" x14ac:dyDescent="0.2">
      <c r="A181" s="16"/>
      <c r="B181" s="4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21"/>
    </row>
    <row r="182" spans="1:29" ht="12" customHeight="1" x14ac:dyDescent="0.2">
      <c r="A182" s="16"/>
      <c r="B182" s="4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21"/>
    </row>
    <row r="183" spans="1:29" ht="12" customHeight="1" x14ac:dyDescent="0.2">
      <c r="A183" s="16"/>
      <c r="B183" s="4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21"/>
    </row>
    <row r="184" spans="1:29" ht="12" customHeight="1" x14ac:dyDescent="0.2">
      <c r="A184" s="16"/>
      <c r="B184" s="4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21"/>
    </row>
    <row r="185" spans="1:29" ht="12" customHeight="1" x14ac:dyDescent="0.2">
      <c r="A185" s="16"/>
      <c r="B185" s="4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21"/>
    </row>
    <row r="186" spans="1:29" ht="12" customHeight="1" x14ac:dyDescent="0.2">
      <c r="A186" s="16"/>
      <c r="B186" s="4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21"/>
    </row>
    <row r="187" spans="1:29" ht="12" customHeight="1" x14ac:dyDescent="0.2">
      <c r="A187" s="16"/>
      <c r="B187" s="4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21"/>
    </row>
    <row r="188" spans="1:29" ht="12" customHeight="1" x14ac:dyDescent="0.2">
      <c r="A188" s="16"/>
      <c r="B188" s="4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21"/>
    </row>
    <row r="189" spans="1:29" ht="12" customHeight="1" x14ac:dyDescent="0.2">
      <c r="A189" s="16"/>
      <c r="B189" s="4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21"/>
    </row>
    <row r="190" spans="1:29" ht="12" customHeight="1" x14ac:dyDescent="0.2">
      <c r="A190" s="16"/>
      <c r="B190" s="4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21"/>
    </row>
    <row r="191" spans="1:29" ht="12" customHeight="1" x14ac:dyDescent="0.2">
      <c r="A191" s="16"/>
      <c r="B191" s="4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21"/>
    </row>
    <row r="192" spans="1:29" ht="12" customHeight="1" x14ac:dyDescent="0.2">
      <c r="A192" s="16"/>
      <c r="B192" s="4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21"/>
    </row>
    <row r="193" spans="1:29" ht="12" customHeight="1" x14ac:dyDescent="0.2">
      <c r="A193" s="16"/>
      <c r="B193" s="4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21"/>
    </row>
    <row r="194" spans="1:29" ht="12" customHeight="1" x14ac:dyDescent="0.2">
      <c r="A194" s="16"/>
      <c r="B194" s="4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21"/>
    </row>
    <row r="195" spans="1:29" ht="12" customHeight="1" x14ac:dyDescent="0.2">
      <c r="A195" s="16"/>
      <c r="B195" s="4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21"/>
    </row>
    <row r="196" spans="1:29" ht="12" customHeight="1" x14ac:dyDescent="0.2">
      <c r="A196" s="16"/>
      <c r="B196" s="4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21"/>
    </row>
    <row r="197" spans="1:29" ht="12" customHeight="1" x14ac:dyDescent="0.2">
      <c r="A197" s="16"/>
      <c r="B197" s="4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21"/>
    </row>
    <row r="198" spans="1:29" ht="12" customHeight="1" x14ac:dyDescent="0.2">
      <c r="A198" s="16"/>
      <c r="B198" s="4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21"/>
    </row>
    <row r="199" spans="1:29" ht="12" customHeight="1" x14ac:dyDescent="0.2">
      <c r="A199" s="16"/>
      <c r="B199" s="4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21"/>
    </row>
    <row r="200" spans="1:29" ht="12" customHeight="1" x14ac:dyDescent="0.2">
      <c r="A200" s="16"/>
      <c r="B200" s="4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21"/>
    </row>
    <row r="201" spans="1:29" ht="12" customHeight="1" x14ac:dyDescent="0.2">
      <c r="A201" s="16"/>
      <c r="B201" s="4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21"/>
    </row>
    <row r="202" spans="1:29" ht="12" customHeight="1" x14ac:dyDescent="0.2">
      <c r="A202" s="16"/>
      <c r="B202" s="4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21"/>
    </row>
    <row r="203" spans="1:29" ht="12" customHeight="1" x14ac:dyDescent="0.2">
      <c r="A203" s="16"/>
      <c r="B203" s="4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21"/>
    </row>
    <row r="204" spans="1:29" ht="12" customHeight="1" x14ac:dyDescent="0.2">
      <c r="A204" s="16"/>
      <c r="B204" s="4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21"/>
    </row>
    <row r="205" spans="1:29" ht="12" customHeight="1" x14ac:dyDescent="0.2">
      <c r="A205" s="16"/>
      <c r="B205" s="4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21"/>
    </row>
    <row r="206" spans="1:29" ht="12" customHeight="1" x14ac:dyDescent="0.2">
      <c r="A206" s="16"/>
      <c r="B206" s="4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21"/>
    </row>
    <row r="207" spans="1:29" ht="12" customHeight="1" x14ac:dyDescent="0.2">
      <c r="A207" s="16"/>
      <c r="B207" s="4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21"/>
    </row>
    <row r="208" spans="1:29" ht="12" customHeight="1" x14ac:dyDescent="0.2">
      <c r="A208" s="16"/>
      <c r="B208" s="4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21"/>
    </row>
    <row r="209" spans="1:29" ht="12" customHeight="1" x14ac:dyDescent="0.2">
      <c r="A209" s="16"/>
      <c r="B209" s="4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21"/>
    </row>
    <row r="210" spans="1:29" ht="12" customHeight="1" x14ac:dyDescent="0.2">
      <c r="A210" s="16"/>
      <c r="B210" s="4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21"/>
    </row>
    <row r="211" spans="1:29" ht="12" customHeight="1" x14ac:dyDescent="0.2">
      <c r="A211" s="16"/>
      <c r="B211" s="4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21"/>
    </row>
    <row r="212" spans="1:29" ht="12" customHeight="1" x14ac:dyDescent="0.2">
      <c r="A212" s="16"/>
      <c r="B212" s="4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21"/>
    </row>
    <row r="213" spans="1:29" ht="12" customHeight="1" x14ac:dyDescent="0.2">
      <c r="A213" s="16"/>
      <c r="B213" s="4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21"/>
    </row>
    <row r="214" spans="1:29" ht="12" customHeight="1" x14ac:dyDescent="0.2">
      <c r="A214" s="16"/>
      <c r="B214" s="4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21"/>
    </row>
    <row r="215" spans="1:29" ht="12" customHeight="1" x14ac:dyDescent="0.2">
      <c r="A215" s="16"/>
      <c r="B215" s="4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21"/>
    </row>
    <row r="216" spans="1:29" ht="12" customHeight="1" x14ac:dyDescent="0.2">
      <c r="A216" s="16"/>
      <c r="B216" s="4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21"/>
    </row>
    <row r="217" spans="1:29" ht="12" customHeight="1" x14ac:dyDescent="0.2">
      <c r="A217" s="16"/>
      <c r="B217" s="4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21"/>
    </row>
    <row r="218" spans="1:29" ht="12" customHeight="1" x14ac:dyDescent="0.2">
      <c r="A218" s="16"/>
      <c r="B218" s="4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21"/>
    </row>
    <row r="219" spans="1:29" ht="12" customHeight="1" x14ac:dyDescent="0.2">
      <c r="A219" s="16"/>
      <c r="B219" s="4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21"/>
    </row>
    <row r="220" spans="1:29" ht="12" customHeight="1" x14ac:dyDescent="0.2">
      <c r="A220" s="16"/>
      <c r="B220" s="4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21"/>
    </row>
    <row r="221" spans="1:29" ht="12" customHeight="1" x14ac:dyDescent="0.2">
      <c r="A221" s="16"/>
      <c r="B221" s="4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21"/>
    </row>
    <row r="222" spans="1:29" ht="12" customHeight="1" x14ac:dyDescent="0.2">
      <c r="A222" s="16"/>
      <c r="B222" s="4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21"/>
    </row>
    <row r="223" spans="1:29" ht="12" customHeight="1" x14ac:dyDescent="0.2">
      <c r="A223" s="16"/>
      <c r="B223" s="4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21"/>
    </row>
    <row r="224" spans="1:29" ht="12" customHeight="1" x14ac:dyDescent="0.2">
      <c r="A224" s="16"/>
      <c r="B224" s="4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21"/>
    </row>
    <row r="225" spans="1:29" ht="12" customHeight="1" x14ac:dyDescent="0.2">
      <c r="A225" s="16"/>
      <c r="B225" s="4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21"/>
    </row>
    <row r="226" spans="1:29" ht="12" customHeight="1" x14ac:dyDescent="0.2">
      <c r="A226" s="16"/>
      <c r="B226" s="4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21"/>
    </row>
    <row r="227" spans="1:29" ht="12" customHeight="1" x14ac:dyDescent="0.2">
      <c r="A227" s="16"/>
      <c r="B227" s="4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21"/>
    </row>
    <row r="228" spans="1:29" ht="12" customHeight="1" x14ac:dyDescent="0.2">
      <c r="A228" s="16"/>
      <c r="B228" s="4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21"/>
    </row>
    <row r="229" spans="1:29" ht="12" customHeight="1" x14ac:dyDescent="0.2">
      <c r="A229" s="16"/>
      <c r="B229" s="4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21"/>
    </row>
    <row r="230" spans="1:29" ht="12" customHeight="1" x14ac:dyDescent="0.2">
      <c r="A230" s="16"/>
      <c r="B230" s="4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21"/>
    </row>
    <row r="231" spans="1:29" ht="12" customHeight="1" x14ac:dyDescent="0.2">
      <c r="A231" s="16"/>
      <c r="B231" s="4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21"/>
    </row>
    <row r="232" spans="1:29" ht="12" customHeight="1" x14ac:dyDescent="0.2">
      <c r="A232" s="16"/>
      <c r="B232" s="4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21"/>
    </row>
    <row r="233" spans="1:29" ht="12" customHeight="1" x14ac:dyDescent="0.2">
      <c r="A233" s="16"/>
      <c r="B233" s="4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21"/>
    </row>
    <row r="234" spans="1:29" ht="12" customHeight="1" x14ac:dyDescent="0.2">
      <c r="A234" s="16"/>
      <c r="B234" s="4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21"/>
    </row>
    <row r="235" spans="1:29" ht="12" customHeight="1" x14ac:dyDescent="0.2">
      <c r="A235" s="16"/>
      <c r="B235" s="4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21"/>
    </row>
    <row r="236" spans="1:29" ht="12" customHeight="1" x14ac:dyDescent="0.2">
      <c r="A236" s="16"/>
      <c r="B236" s="4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21"/>
    </row>
    <row r="237" spans="1:29" ht="12" customHeight="1" x14ac:dyDescent="0.2">
      <c r="A237" s="16"/>
      <c r="B237" s="4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21"/>
    </row>
    <row r="238" spans="1:29" ht="12" customHeight="1" x14ac:dyDescent="0.2">
      <c r="A238" s="16"/>
      <c r="B238" s="4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21"/>
    </row>
    <row r="239" spans="1:29" ht="12" customHeight="1" x14ac:dyDescent="0.2">
      <c r="A239" s="16"/>
      <c r="B239" s="4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21"/>
    </row>
    <row r="240" spans="1:29" ht="12" customHeight="1" x14ac:dyDescent="0.2">
      <c r="A240" s="16"/>
      <c r="B240" s="4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21"/>
    </row>
    <row r="241" spans="1:29" ht="12" customHeight="1" x14ac:dyDescent="0.2">
      <c r="A241" s="16"/>
      <c r="B241" s="4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21"/>
    </row>
    <row r="242" spans="1:29" ht="12" customHeight="1" x14ac:dyDescent="0.2">
      <c r="A242" s="16"/>
      <c r="B242" s="4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21"/>
    </row>
    <row r="243" spans="1:29" ht="12" customHeight="1" x14ac:dyDescent="0.2">
      <c r="A243" s="16"/>
      <c r="B243" s="4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21"/>
    </row>
    <row r="244" spans="1:29" ht="12" customHeight="1" x14ac:dyDescent="0.2">
      <c r="A244" s="16"/>
      <c r="B244" s="4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21"/>
    </row>
    <row r="245" spans="1:29" ht="12" customHeight="1" x14ac:dyDescent="0.2">
      <c r="A245" s="16"/>
      <c r="B245" s="4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21"/>
    </row>
    <row r="246" spans="1:29" ht="12" customHeight="1" x14ac:dyDescent="0.2">
      <c r="A246" s="16"/>
      <c r="B246" s="4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21"/>
    </row>
    <row r="247" spans="1:29" ht="12" customHeight="1" x14ac:dyDescent="0.2">
      <c r="A247" s="16"/>
      <c r="B247" s="4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21"/>
    </row>
    <row r="248" spans="1:29" ht="12" customHeight="1" x14ac:dyDescent="0.2">
      <c r="A248" s="16"/>
      <c r="B248" s="4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21"/>
    </row>
    <row r="249" spans="1:29" ht="12" customHeight="1" x14ac:dyDescent="0.2">
      <c r="A249" s="16"/>
      <c r="B249" s="4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21"/>
    </row>
    <row r="250" spans="1:29" ht="12" customHeight="1" x14ac:dyDescent="0.2">
      <c r="A250" s="16"/>
      <c r="B250" s="4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21"/>
    </row>
    <row r="251" spans="1:29" ht="12" customHeight="1" x14ac:dyDescent="0.2">
      <c r="A251" s="16"/>
      <c r="B251" s="4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21"/>
    </row>
    <row r="252" spans="1:29" ht="12" customHeight="1" x14ac:dyDescent="0.2">
      <c r="A252" s="16"/>
      <c r="B252" s="4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21"/>
    </row>
    <row r="253" spans="1:29" ht="12" customHeight="1" x14ac:dyDescent="0.2">
      <c r="A253" s="16"/>
      <c r="B253" s="4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21"/>
    </row>
    <row r="254" spans="1:29" ht="12" customHeight="1" x14ac:dyDescent="0.2">
      <c r="A254" s="16"/>
      <c r="B254" s="4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21"/>
    </row>
    <row r="255" spans="1:29" ht="12" customHeight="1" x14ac:dyDescent="0.2">
      <c r="A255" s="16"/>
      <c r="B255" s="4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21"/>
    </row>
    <row r="256" spans="1:29" ht="12" customHeight="1" x14ac:dyDescent="0.2">
      <c r="A256" s="16"/>
      <c r="B256" s="4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21"/>
    </row>
    <row r="257" spans="1:29" ht="12" customHeight="1" x14ac:dyDescent="0.2">
      <c r="A257" s="16"/>
      <c r="B257" s="4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21"/>
    </row>
    <row r="258" spans="1:29" ht="12" customHeight="1" x14ac:dyDescent="0.2">
      <c r="A258" s="16"/>
      <c r="B258" s="4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21"/>
    </row>
    <row r="259" spans="1:29" ht="12" customHeight="1" x14ac:dyDescent="0.2">
      <c r="A259" s="16"/>
      <c r="B259" s="4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21"/>
    </row>
    <row r="260" spans="1:29" ht="12" customHeight="1" x14ac:dyDescent="0.2">
      <c r="A260" s="16"/>
      <c r="B260" s="4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21"/>
    </row>
    <row r="261" spans="1:29" ht="12" customHeight="1" x14ac:dyDescent="0.2">
      <c r="A261" s="16"/>
      <c r="B261" s="4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21"/>
    </row>
    <row r="262" spans="1:29" ht="12" customHeight="1" x14ac:dyDescent="0.2">
      <c r="A262" s="16"/>
      <c r="B262" s="4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21"/>
    </row>
    <row r="263" spans="1:29" ht="12" customHeight="1" x14ac:dyDescent="0.2">
      <c r="A263" s="16"/>
      <c r="B263" s="4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21"/>
    </row>
    <row r="264" spans="1:29" ht="12" customHeight="1" x14ac:dyDescent="0.2">
      <c r="A264" s="16"/>
      <c r="B264" s="4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21"/>
    </row>
    <row r="265" spans="1:29" ht="12" customHeight="1" x14ac:dyDescent="0.2">
      <c r="A265" s="16"/>
      <c r="B265" s="4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21"/>
    </row>
    <row r="266" spans="1:29" ht="12" customHeight="1" x14ac:dyDescent="0.2">
      <c r="A266" s="16"/>
      <c r="B266" s="4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21"/>
    </row>
    <row r="267" spans="1:29" ht="12" customHeight="1" x14ac:dyDescent="0.2">
      <c r="A267" s="16"/>
      <c r="B267" s="4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21"/>
    </row>
    <row r="268" spans="1:29" ht="12" customHeight="1" x14ac:dyDescent="0.2">
      <c r="A268" s="16"/>
      <c r="B268" s="4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21"/>
    </row>
    <row r="269" spans="1:29" ht="12" customHeight="1" x14ac:dyDescent="0.2">
      <c r="A269" s="16"/>
      <c r="B269" s="4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21"/>
    </row>
    <row r="270" spans="1:29" ht="12" customHeight="1" x14ac:dyDescent="0.2">
      <c r="A270" s="16"/>
      <c r="B270" s="4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21"/>
    </row>
    <row r="271" spans="1:29" ht="12" customHeight="1" x14ac:dyDescent="0.2">
      <c r="A271" s="16"/>
      <c r="B271" s="4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21"/>
    </row>
    <row r="272" spans="1:29" ht="12" customHeight="1" x14ac:dyDescent="0.2">
      <c r="A272" s="16"/>
      <c r="B272" s="4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21"/>
    </row>
    <row r="273" spans="1:29" ht="12" customHeight="1" x14ac:dyDescent="0.2">
      <c r="A273" s="16"/>
      <c r="B273" s="4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21"/>
    </row>
    <row r="274" spans="1:29" ht="12" customHeight="1" x14ac:dyDescent="0.2">
      <c r="A274" s="16"/>
      <c r="B274" s="4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21"/>
    </row>
    <row r="275" spans="1:29" ht="12" customHeight="1" x14ac:dyDescent="0.2">
      <c r="A275" s="16"/>
      <c r="B275" s="4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21"/>
    </row>
    <row r="276" spans="1:29" ht="12" customHeight="1" x14ac:dyDescent="0.2">
      <c r="A276" s="16"/>
      <c r="B276" s="4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21"/>
    </row>
    <row r="277" spans="1:29" ht="12" customHeight="1" x14ac:dyDescent="0.2">
      <c r="A277" s="16"/>
      <c r="B277" s="4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21"/>
    </row>
    <row r="278" spans="1:29" ht="12" customHeight="1" x14ac:dyDescent="0.2">
      <c r="A278" s="16"/>
      <c r="B278" s="4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21"/>
    </row>
    <row r="279" spans="1:29" ht="12" customHeight="1" x14ac:dyDescent="0.2">
      <c r="A279" s="16"/>
      <c r="B279" s="4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21"/>
    </row>
    <row r="280" spans="1:29" ht="12" customHeight="1" x14ac:dyDescent="0.2">
      <c r="A280" s="16"/>
      <c r="B280" s="4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21"/>
    </row>
    <row r="281" spans="1:29" ht="12" customHeight="1" x14ac:dyDescent="0.2">
      <c r="A281" s="16"/>
      <c r="B281" s="4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21"/>
    </row>
    <row r="282" spans="1:29" ht="12" customHeight="1" x14ac:dyDescent="0.2">
      <c r="A282" s="16"/>
      <c r="B282" s="4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21"/>
    </row>
    <row r="283" spans="1:29" ht="12" customHeight="1" x14ac:dyDescent="0.2">
      <c r="A283" s="16"/>
      <c r="B283" s="4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21"/>
    </row>
    <row r="284" spans="1:29" ht="12" customHeight="1" x14ac:dyDescent="0.2">
      <c r="A284" s="16"/>
      <c r="B284" s="4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21"/>
    </row>
    <row r="285" spans="1:29" ht="12" customHeight="1" x14ac:dyDescent="0.2">
      <c r="A285" s="16"/>
      <c r="B285" s="4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21"/>
    </row>
    <row r="286" spans="1:29" ht="12" customHeight="1" x14ac:dyDescent="0.2">
      <c r="A286" s="16"/>
      <c r="B286" s="4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21"/>
    </row>
    <row r="287" spans="1:29" ht="12" customHeight="1" x14ac:dyDescent="0.2">
      <c r="A287" s="16"/>
      <c r="B287" s="4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21"/>
    </row>
    <row r="288" spans="1:29" ht="12" customHeight="1" x14ac:dyDescent="0.2">
      <c r="A288" s="16"/>
      <c r="B288" s="4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21"/>
    </row>
    <row r="289" spans="1:29" ht="12" customHeight="1" x14ac:dyDescent="0.2">
      <c r="A289" s="16"/>
      <c r="B289" s="4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21"/>
    </row>
    <row r="290" spans="1:29" ht="12" customHeight="1" x14ac:dyDescent="0.2">
      <c r="A290" s="16"/>
      <c r="B290" s="4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21"/>
    </row>
    <row r="291" spans="1:29" ht="12" customHeight="1" x14ac:dyDescent="0.2">
      <c r="A291" s="16"/>
      <c r="B291" s="4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21"/>
    </row>
    <row r="292" spans="1:29" ht="12" customHeight="1" x14ac:dyDescent="0.2">
      <c r="A292" s="16"/>
      <c r="B292" s="4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21"/>
    </row>
    <row r="293" spans="1:29" ht="12" customHeight="1" x14ac:dyDescent="0.2">
      <c r="A293" s="16"/>
      <c r="B293" s="4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21"/>
    </row>
    <row r="294" spans="1:29" ht="12" customHeight="1" x14ac:dyDescent="0.2">
      <c r="A294" s="16"/>
      <c r="B294" s="4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21"/>
    </row>
    <row r="295" spans="1:29" ht="12" customHeight="1" x14ac:dyDescent="0.2">
      <c r="A295" s="16"/>
      <c r="B295" s="4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21"/>
    </row>
    <row r="296" spans="1:29" ht="12" customHeight="1" x14ac:dyDescent="0.2">
      <c r="A296" s="16"/>
      <c r="B296" s="4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21"/>
    </row>
    <row r="297" spans="1:29" ht="12" customHeight="1" x14ac:dyDescent="0.2">
      <c r="A297" s="16"/>
      <c r="B297" s="4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21"/>
    </row>
    <row r="298" spans="1:29" ht="12" customHeight="1" x14ac:dyDescent="0.2">
      <c r="A298" s="16"/>
      <c r="B298" s="4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21"/>
    </row>
    <row r="299" spans="1:29" ht="12" customHeight="1" x14ac:dyDescent="0.2">
      <c r="A299" s="16"/>
      <c r="B299" s="4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21"/>
    </row>
    <row r="300" spans="1:29" ht="12" customHeight="1" x14ac:dyDescent="0.2">
      <c r="A300" s="16"/>
      <c r="B300" s="4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21"/>
    </row>
    <row r="301" spans="1:29" ht="12" customHeight="1" x14ac:dyDescent="0.2">
      <c r="A301" s="16"/>
      <c r="B301" s="4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21"/>
    </row>
    <row r="302" spans="1:29" ht="12" customHeight="1" x14ac:dyDescent="0.2">
      <c r="A302" s="16"/>
      <c r="B302" s="4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21"/>
    </row>
    <row r="303" spans="1:29" ht="12" customHeight="1" x14ac:dyDescent="0.2">
      <c r="A303" s="16"/>
      <c r="B303" s="4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21"/>
    </row>
    <row r="304" spans="1:29" ht="12" customHeight="1" x14ac:dyDescent="0.2">
      <c r="A304" s="16"/>
      <c r="B304" s="4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21"/>
    </row>
    <row r="305" spans="1:29" ht="12" customHeight="1" x14ac:dyDescent="0.2">
      <c r="A305" s="16"/>
      <c r="B305" s="4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21"/>
    </row>
    <row r="306" spans="1:29" ht="12" customHeight="1" x14ac:dyDescent="0.2">
      <c r="A306" s="16"/>
      <c r="B306" s="4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21"/>
    </row>
    <row r="307" spans="1:29" ht="12" customHeight="1" x14ac:dyDescent="0.2">
      <c r="A307" s="16"/>
      <c r="B307" s="4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21"/>
    </row>
    <row r="308" spans="1:29" ht="12" customHeight="1" x14ac:dyDescent="0.2">
      <c r="A308" s="16"/>
      <c r="B308" s="4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21"/>
    </row>
    <row r="309" spans="1:29" ht="12" customHeight="1" x14ac:dyDescent="0.2">
      <c r="A309" s="16"/>
      <c r="B309" s="4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21"/>
    </row>
    <row r="310" spans="1:29" ht="12" customHeight="1" x14ac:dyDescent="0.2">
      <c r="A310" s="16"/>
      <c r="B310" s="4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21"/>
    </row>
    <row r="311" spans="1:29" ht="12" customHeight="1" x14ac:dyDescent="0.2">
      <c r="A311" s="16"/>
      <c r="B311" s="4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21"/>
    </row>
    <row r="312" spans="1:29" ht="12" customHeight="1" x14ac:dyDescent="0.2">
      <c r="A312" s="16"/>
      <c r="B312" s="4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21"/>
    </row>
    <row r="313" spans="1:29" ht="12" customHeight="1" x14ac:dyDescent="0.2">
      <c r="A313" s="16"/>
      <c r="B313" s="4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21"/>
    </row>
    <row r="314" spans="1:29" ht="12" customHeight="1" x14ac:dyDescent="0.2">
      <c r="A314" s="16"/>
      <c r="B314" s="4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21"/>
    </row>
    <row r="315" spans="1:29" ht="12" customHeight="1" x14ac:dyDescent="0.2">
      <c r="A315" s="16"/>
      <c r="B315" s="4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21"/>
    </row>
    <row r="316" spans="1:29" ht="12" customHeight="1" x14ac:dyDescent="0.2">
      <c r="A316" s="16"/>
      <c r="B316" s="4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21"/>
    </row>
    <row r="317" spans="1:29" ht="12" customHeight="1" x14ac:dyDescent="0.2">
      <c r="A317" s="16"/>
      <c r="B317" s="4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21"/>
    </row>
    <row r="318" spans="1:29" ht="12" customHeight="1" x14ac:dyDescent="0.2">
      <c r="A318" s="16"/>
      <c r="B318" s="4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21"/>
    </row>
    <row r="319" spans="1:29" ht="12" customHeight="1" x14ac:dyDescent="0.2">
      <c r="A319" s="16"/>
      <c r="B319" s="4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21"/>
    </row>
    <row r="320" spans="1:29" ht="12" customHeight="1" x14ac:dyDescent="0.2">
      <c r="A320" s="16"/>
      <c r="B320" s="4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21"/>
    </row>
    <row r="321" spans="1:29" ht="12" customHeight="1" x14ac:dyDescent="0.2">
      <c r="A321" s="16"/>
      <c r="B321" s="4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21"/>
    </row>
    <row r="322" spans="1:29" ht="12" customHeight="1" x14ac:dyDescent="0.2">
      <c r="A322" s="16"/>
      <c r="B322" s="4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21"/>
    </row>
    <row r="323" spans="1:29" ht="12" customHeight="1" x14ac:dyDescent="0.2">
      <c r="A323" s="16"/>
      <c r="B323" s="4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21"/>
    </row>
    <row r="324" spans="1:29" ht="12" customHeight="1" x14ac:dyDescent="0.2">
      <c r="A324" s="16"/>
      <c r="B324" s="4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21"/>
    </row>
    <row r="325" spans="1:29" ht="12" customHeight="1" x14ac:dyDescent="0.2">
      <c r="A325" s="16"/>
      <c r="B325" s="4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21"/>
    </row>
    <row r="326" spans="1:29" ht="12" customHeight="1" x14ac:dyDescent="0.2">
      <c r="A326" s="16"/>
      <c r="B326" s="4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21"/>
    </row>
    <row r="327" spans="1:29" ht="12" customHeight="1" x14ac:dyDescent="0.2">
      <c r="A327" s="16"/>
      <c r="B327" s="4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21"/>
    </row>
    <row r="328" spans="1:29" ht="12" customHeight="1" x14ac:dyDescent="0.2">
      <c r="A328" s="16"/>
      <c r="B328" s="4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21"/>
    </row>
    <row r="329" spans="1:29" ht="12" customHeight="1" x14ac:dyDescent="0.2">
      <c r="A329" s="16"/>
      <c r="B329" s="4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21"/>
    </row>
    <row r="330" spans="1:29" ht="12" customHeight="1" x14ac:dyDescent="0.2">
      <c r="A330" s="16"/>
      <c r="B330" s="4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21"/>
    </row>
    <row r="331" spans="1:29" ht="12" customHeight="1" x14ac:dyDescent="0.2">
      <c r="A331" s="16"/>
      <c r="B331" s="4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21"/>
    </row>
    <row r="332" spans="1:29" ht="12" customHeight="1" x14ac:dyDescent="0.2">
      <c r="A332" s="16"/>
      <c r="B332" s="4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21"/>
    </row>
    <row r="333" spans="1:29" ht="12" customHeight="1" x14ac:dyDescent="0.2">
      <c r="A333" s="16"/>
      <c r="B333" s="4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21"/>
    </row>
    <row r="334" spans="1:29" ht="12" customHeight="1" x14ac:dyDescent="0.2">
      <c r="A334" s="16"/>
      <c r="B334" s="4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21"/>
    </row>
    <row r="335" spans="1:29" ht="12" customHeight="1" x14ac:dyDescent="0.2">
      <c r="A335" s="16"/>
      <c r="B335" s="4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21"/>
    </row>
    <row r="336" spans="1:29" ht="12" customHeight="1" x14ac:dyDescent="0.2">
      <c r="A336" s="16"/>
      <c r="B336" s="4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21"/>
    </row>
    <row r="337" spans="1:29" ht="12" customHeight="1" x14ac:dyDescent="0.2">
      <c r="A337" s="16"/>
      <c r="B337" s="4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21"/>
    </row>
    <row r="338" spans="1:29" ht="12" customHeight="1" x14ac:dyDescent="0.2">
      <c r="A338" s="16"/>
      <c r="B338" s="4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21"/>
    </row>
    <row r="339" spans="1:29" ht="12" customHeight="1" x14ac:dyDescent="0.2">
      <c r="A339" s="16"/>
      <c r="B339" s="4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21"/>
    </row>
    <row r="340" spans="1:29" ht="12" customHeight="1" x14ac:dyDescent="0.2">
      <c r="A340" s="16"/>
      <c r="B340" s="4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21"/>
    </row>
    <row r="341" spans="1:29" ht="12" customHeight="1" x14ac:dyDescent="0.2">
      <c r="A341" s="16"/>
      <c r="B341" s="4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21"/>
    </row>
    <row r="342" spans="1:29" ht="12" customHeight="1" x14ac:dyDescent="0.2">
      <c r="A342" s="16"/>
      <c r="B342" s="4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21"/>
    </row>
    <row r="343" spans="1:29" ht="12" customHeight="1" x14ac:dyDescent="0.2">
      <c r="A343" s="16"/>
      <c r="B343" s="4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21"/>
    </row>
    <row r="344" spans="1:29" ht="12" customHeight="1" x14ac:dyDescent="0.2">
      <c r="A344" s="16"/>
      <c r="B344" s="4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21"/>
    </row>
    <row r="345" spans="1:29" ht="12" customHeight="1" x14ac:dyDescent="0.2">
      <c r="A345" s="16"/>
      <c r="B345" s="4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21"/>
    </row>
    <row r="346" spans="1:29" ht="12" customHeight="1" x14ac:dyDescent="0.2">
      <c r="A346" s="16"/>
      <c r="B346" s="4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21"/>
    </row>
    <row r="347" spans="1:29" ht="12" customHeight="1" x14ac:dyDescent="0.2">
      <c r="A347" s="16"/>
      <c r="B347" s="4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21"/>
    </row>
    <row r="348" spans="1:29" ht="12" customHeight="1" x14ac:dyDescent="0.2">
      <c r="A348" s="16"/>
      <c r="B348" s="4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21"/>
    </row>
    <row r="349" spans="1:29" ht="12" customHeight="1" x14ac:dyDescent="0.2">
      <c r="A349" s="16"/>
      <c r="B349" s="4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21"/>
    </row>
    <row r="350" spans="1:29" ht="12" customHeight="1" x14ac:dyDescent="0.2">
      <c r="A350" s="16"/>
      <c r="B350" s="4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21"/>
    </row>
    <row r="351" spans="1:29" ht="12" customHeight="1" x14ac:dyDescent="0.2">
      <c r="A351" s="16"/>
      <c r="B351" s="4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21"/>
    </row>
    <row r="352" spans="1:29" ht="12" customHeight="1" x14ac:dyDescent="0.2">
      <c r="A352" s="16"/>
      <c r="B352" s="4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21"/>
    </row>
    <row r="353" spans="1:29" ht="12" customHeight="1" x14ac:dyDescent="0.2">
      <c r="A353" s="16"/>
      <c r="B353" s="4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21"/>
    </row>
    <row r="354" spans="1:29" ht="12" customHeight="1" x14ac:dyDescent="0.2">
      <c r="A354" s="16"/>
      <c r="B354" s="4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21"/>
    </row>
    <row r="355" spans="1:29" ht="12" customHeight="1" x14ac:dyDescent="0.2">
      <c r="A355" s="16"/>
      <c r="B355" s="4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21"/>
    </row>
    <row r="356" spans="1:29" ht="12" customHeight="1" x14ac:dyDescent="0.2">
      <c r="A356" s="16"/>
      <c r="B356" s="4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21"/>
    </row>
    <row r="357" spans="1:29" ht="12" customHeight="1" x14ac:dyDescent="0.2">
      <c r="A357" s="16"/>
      <c r="B357" s="4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21"/>
    </row>
    <row r="358" spans="1:29" ht="12" customHeight="1" x14ac:dyDescent="0.2">
      <c r="A358" s="16"/>
      <c r="B358" s="4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21"/>
    </row>
    <row r="359" spans="1:29" ht="12" customHeight="1" x14ac:dyDescent="0.2">
      <c r="A359" s="16"/>
      <c r="B359" s="4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21"/>
    </row>
    <row r="360" spans="1:29" ht="12" customHeight="1" x14ac:dyDescent="0.2">
      <c r="A360" s="16"/>
      <c r="B360" s="4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21"/>
    </row>
    <row r="361" spans="1:29" ht="12" customHeight="1" x14ac:dyDescent="0.2">
      <c r="A361" s="16"/>
      <c r="B361" s="4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21"/>
    </row>
    <row r="362" spans="1:29" ht="12" customHeight="1" x14ac:dyDescent="0.2">
      <c r="A362" s="16"/>
      <c r="B362" s="4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21"/>
    </row>
    <row r="363" spans="1:29" ht="12" customHeight="1" x14ac:dyDescent="0.2">
      <c r="A363" s="16"/>
      <c r="B363" s="4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21"/>
    </row>
    <row r="364" spans="1:29" ht="12" customHeight="1" x14ac:dyDescent="0.2">
      <c r="A364" s="16"/>
      <c r="B364" s="4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21"/>
    </row>
    <row r="365" spans="1:29" ht="12" customHeight="1" x14ac:dyDescent="0.2">
      <c r="A365" s="16"/>
      <c r="B365" s="4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21"/>
    </row>
    <row r="366" spans="1:29" ht="12" customHeight="1" x14ac:dyDescent="0.2">
      <c r="A366" s="16"/>
      <c r="B366" s="4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21"/>
    </row>
    <row r="367" spans="1:29" ht="12" customHeight="1" x14ac:dyDescent="0.2">
      <c r="A367" s="16"/>
      <c r="B367" s="4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21"/>
    </row>
    <row r="368" spans="1:29" ht="12" customHeight="1" x14ac:dyDescent="0.2">
      <c r="A368" s="16"/>
      <c r="B368" s="4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21"/>
    </row>
    <row r="369" spans="1:29" ht="12" customHeight="1" x14ac:dyDescent="0.2">
      <c r="A369" s="16"/>
      <c r="B369" s="4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21"/>
    </row>
    <row r="370" spans="1:29" ht="12" customHeight="1" x14ac:dyDescent="0.2">
      <c r="A370" s="16"/>
      <c r="B370" s="4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21"/>
    </row>
    <row r="371" spans="1:29" ht="12" customHeight="1" x14ac:dyDescent="0.2">
      <c r="A371" s="16"/>
      <c r="B371" s="4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21"/>
    </row>
    <row r="372" spans="1:29" ht="12" customHeight="1" x14ac:dyDescent="0.2">
      <c r="A372" s="16"/>
      <c r="B372" s="4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21"/>
    </row>
    <row r="373" spans="1:29" ht="12" customHeight="1" x14ac:dyDescent="0.2">
      <c r="A373" s="16"/>
      <c r="B373" s="4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21"/>
    </row>
    <row r="374" spans="1:29" ht="12" customHeight="1" x14ac:dyDescent="0.2">
      <c r="A374" s="16"/>
      <c r="B374" s="4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21"/>
    </row>
    <row r="375" spans="1:29" ht="12" customHeight="1" x14ac:dyDescent="0.2">
      <c r="A375" s="16"/>
      <c r="B375" s="4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21"/>
    </row>
    <row r="376" spans="1:29" ht="12" customHeight="1" x14ac:dyDescent="0.2">
      <c r="A376" s="16"/>
      <c r="B376" s="4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21"/>
    </row>
    <row r="377" spans="1:29" ht="12" customHeight="1" x14ac:dyDescent="0.2">
      <c r="A377" s="16"/>
      <c r="B377" s="4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21"/>
    </row>
    <row r="378" spans="1:29" ht="12" customHeight="1" x14ac:dyDescent="0.2">
      <c r="A378" s="16"/>
      <c r="B378" s="4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21"/>
    </row>
    <row r="379" spans="1:29" ht="12" customHeight="1" x14ac:dyDescent="0.2">
      <c r="A379" s="16"/>
      <c r="B379" s="4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21"/>
    </row>
    <row r="380" spans="1:29" ht="12" customHeight="1" x14ac:dyDescent="0.2">
      <c r="A380" s="16"/>
      <c r="B380" s="4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21"/>
    </row>
    <row r="381" spans="1:29" ht="12" customHeight="1" x14ac:dyDescent="0.2">
      <c r="A381" s="16"/>
      <c r="B381" s="4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21"/>
    </row>
    <row r="382" spans="1:29" ht="12" customHeight="1" x14ac:dyDescent="0.2">
      <c r="A382" s="16"/>
      <c r="B382" s="4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21"/>
    </row>
    <row r="383" spans="1:29" ht="12" customHeight="1" x14ac:dyDescent="0.2">
      <c r="A383" s="16"/>
      <c r="B383" s="4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21"/>
    </row>
    <row r="384" spans="1:29" ht="12" customHeight="1" x14ac:dyDescent="0.2">
      <c r="A384" s="16"/>
      <c r="B384" s="4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21"/>
    </row>
    <row r="385" spans="1:29" ht="12" customHeight="1" x14ac:dyDescent="0.2">
      <c r="A385" s="16"/>
      <c r="B385" s="4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21"/>
    </row>
    <row r="386" spans="1:29" ht="12" customHeight="1" x14ac:dyDescent="0.2">
      <c r="A386" s="16"/>
      <c r="B386" s="4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21"/>
    </row>
    <row r="387" spans="1:29" ht="12" customHeight="1" x14ac:dyDescent="0.2">
      <c r="A387" s="16"/>
      <c r="B387" s="4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21"/>
    </row>
    <row r="388" spans="1:29" ht="12" customHeight="1" x14ac:dyDescent="0.2">
      <c r="A388" s="16"/>
      <c r="B388" s="4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21"/>
    </row>
    <row r="389" spans="1:29" ht="12" customHeight="1" x14ac:dyDescent="0.2">
      <c r="A389" s="16"/>
      <c r="B389" s="4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21"/>
    </row>
    <row r="390" spans="1:29" ht="12" customHeight="1" x14ac:dyDescent="0.2">
      <c r="A390" s="16"/>
      <c r="B390" s="4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21"/>
    </row>
    <row r="391" spans="1:29" ht="12" customHeight="1" x14ac:dyDescent="0.2">
      <c r="A391" s="16"/>
      <c r="B391" s="4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21"/>
    </row>
    <row r="392" spans="1:29" ht="12" customHeight="1" x14ac:dyDescent="0.2">
      <c r="A392" s="16"/>
      <c r="B392" s="4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21"/>
    </row>
    <row r="393" spans="1:29" ht="12" customHeight="1" x14ac:dyDescent="0.2">
      <c r="A393" s="16"/>
      <c r="B393" s="4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21"/>
    </row>
    <row r="394" spans="1:29" ht="12" customHeight="1" x14ac:dyDescent="0.2">
      <c r="A394" s="16"/>
      <c r="B394" s="4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21"/>
    </row>
    <row r="395" spans="1:29" ht="12" customHeight="1" x14ac:dyDescent="0.2">
      <c r="A395" s="16"/>
      <c r="B395" s="4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21"/>
    </row>
    <row r="396" spans="1:29" ht="12" customHeight="1" x14ac:dyDescent="0.2">
      <c r="A396" s="16"/>
      <c r="B396" s="4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21"/>
    </row>
    <row r="397" spans="1:29" ht="12" customHeight="1" x14ac:dyDescent="0.2">
      <c r="A397" s="16"/>
      <c r="B397" s="4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21"/>
    </row>
    <row r="398" spans="1:29" ht="12" customHeight="1" x14ac:dyDescent="0.2">
      <c r="A398" s="16"/>
      <c r="B398" s="4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21"/>
    </row>
    <row r="399" spans="1:29" ht="12" customHeight="1" x14ac:dyDescent="0.2">
      <c r="A399" s="16"/>
      <c r="B399" s="4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21"/>
    </row>
    <row r="400" spans="1:29" ht="12" customHeight="1" x14ac:dyDescent="0.2">
      <c r="A400" s="16"/>
      <c r="B400" s="4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21"/>
    </row>
    <row r="401" spans="1:29" ht="12" customHeight="1" x14ac:dyDescent="0.2">
      <c r="A401" s="16"/>
      <c r="B401" s="4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21"/>
    </row>
    <row r="402" spans="1:29" ht="12" customHeight="1" x14ac:dyDescent="0.2">
      <c r="A402" s="16"/>
      <c r="B402" s="4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21"/>
    </row>
    <row r="403" spans="1:29" ht="12" customHeight="1" x14ac:dyDescent="0.2">
      <c r="A403" s="16"/>
      <c r="B403" s="4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21"/>
    </row>
    <row r="404" spans="1:29" ht="12" customHeight="1" x14ac:dyDescent="0.2">
      <c r="A404" s="16"/>
      <c r="B404" s="4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21"/>
    </row>
    <row r="405" spans="1:29" ht="12" customHeight="1" x14ac:dyDescent="0.2">
      <c r="A405" s="16"/>
      <c r="B405" s="4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21"/>
    </row>
    <row r="406" spans="1:29" ht="12" customHeight="1" x14ac:dyDescent="0.2">
      <c r="A406" s="16"/>
      <c r="B406" s="4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21"/>
    </row>
    <row r="407" spans="1:29" ht="12" customHeight="1" x14ac:dyDescent="0.2">
      <c r="A407" s="16"/>
      <c r="B407" s="4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21"/>
    </row>
    <row r="408" spans="1:29" ht="12" customHeight="1" x14ac:dyDescent="0.2">
      <c r="A408" s="16"/>
      <c r="B408" s="4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21"/>
    </row>
    <row r="409" spans="1:29" ht="12" customHeight="1" x14ac:dyDescent="0.2">
      <c r="A409" s="16"/>
      <c r="B409" s="4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21"/>
    </row>
    <row r="410" spans="1:29" ht="12" customHeight="1" x14ac:dyDescent="0.2">
      <c r="A410" s="16"/>
      <c r="B410" s="4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21"/>
    </row>
    <row r="411" spans="1:29" ht="12" customHeight="1" x14ac:dyDescent="0.2">
      <c r="A411" s="16"/>
      <c r="B411" s="4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21"/>
    </row>
    <row r="412" spans="1:29" ht="12" customHeight="1" x14ac:dyDescent="0.2">
      <c r="A412" s="16"/>
      <c r="B412" s="4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21"/>
    </row>
    <row r="413" spans="1:29" ht="12" customHeight="1" x14ac:dyDescent="0.2">
      <c r="A413" s="16"/>
      <c r="B413" s="4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21"/>
    </row>
    <row r="414" spans="1:29" ht="12" customHeight="1" x14ac:dyDescent="0.2">
      <c r="A414" s="16"/>
      <c r="B414" s="4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21"/>
    </row>
    <row r="415" spans="1:29" ht="12" customHeight="1" x14ac:dyDescent="0.2">
      <c r="A415" s="16"/>
      <c r="B415" s="4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21"/>
    </row>
    <row r="416" spans="1:29" ht="12" customHeight="1" x14ac:dyDescent="0.2">
      <c r="A416" s="16"/>
      <c r="B416" s="4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21"/>
    </row>
    <row r="417" spans="1:29" ht="12" customHeight="1" x14ac:dyDescent="0.2">
      <c r="A417" s="16"/>
      <c r="B417" s="4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21"/>
    </row>
    <row r="418" spans="1:29" ht="12" customHeight="1" x14ac:dyDescent="0.2">
      <c r="A418" s="16"/>
      <c r="B418" s="4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21"/>
    </row>
    <row r="419" spans="1:29" ht="12" customHeight="1" x14ac:dyDescent="0.2">
      <c r="A419" s="16"/>
      <c r="B419" s="4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21"/>
    </row>
    <row r="420" spans="1:29" ht="12" customHeight="1" x14ac:dyDescent="0.2">
      <c r="A420" s="16"/>
      <c r="B420" s="4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21"/>
    </row>
    <row r="421" spans="1:29" ht="12" customHeight="1" x14ac:dyDescent="0.2">
      <c r="A421" s="16"/>
      <c r="B421" s="4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21"/>
    </row>
    <row r="422" spans="1:29" ht="12" customHeight="1" x14ac:dyDescent="0.2">
      <c r="A422" s="16"/>
      <c r="B422" s="4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21"/>
    </row>
    <row r="423" spans="1:29" ht="12" customHeight="1" x14ac:dyDescent="0.2">
      <c r="A423" s="16"/>
      <c r="B423" s="4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21"/>
    </row>
    <row r="424" spans="1:29" ht="12" customHeight="1" x14ac:dyDescent="0.2">
      <c r="A424" s="16"/>
      <c r="B424" s="4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21"/>
    </row>
    <row r="425" spans="1:29" ht="12" customHeight="1" x14ac:dyDescent="0.2">
      <c r="A425" s="16"/>
      <c r="B425" s="4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21"/>
    </row>
    <row r="426" spans="1:29" ht="12" customHeight="1" x14ac:dyDescent="0.2">
      <c r="A426" s="16"/>
      <c r="B426" s="4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21"/>
    </row>
    <row r="427" spans="1:29" ht="12" customHeight="1" x14ac:dyDescent="0.2">
      <c r="A427" s="16"/>
      <c r="B427" s="4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21"/>
    </row>
    <row r="428" spans="1:29" ht="12" customHeight="1" x14ac:dyDescent="0.2">
      <c r="A428" s="16"/>
      <c r="B428" s="4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21"/>
    </row>
    <row r="429" spans="1:29" ht="12" customHeight="1" x14ac:dyDescent="0.2">
      <c r="A429" s="16"/>
      <c r="B429" s="4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21"/>
    </row>
    <row r="430" spans="1:29" ht="12" customHeight="1" x14ac:dyDescent="0.2">
      <c r="A430" s="16"/>
      <c r="B430" s="4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21"/>
    </row>
    <row r="431" spans="1:29" ht="12" customHeight="1" x14ac:dyDescent="0.2">
      <c r="A431" s="16"/>
      <c r="B431" s="4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21"/>
    </row>
    <row r="432" spans="1:29" ht="12" customHeight="1" x14ac:dyDescent="0.2">
      <c r="A432" s="16"/>
      <c r="B432" s="4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21"/>
    </row>
    <row r="433" spans="1:29" ht="12" customHeight="1" x14ac:dyDescent="0.2">
      <c r="A433" s="16"/>
      <c r="B433" s="4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21"/>
    </row>
    <row r="434" spans="1:29" ht="12" customHeight="1" x14ac:dyDescent="0.2">
      <c r="A434" s="16"/>
      <c r="B434" s="4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21"/>
    </row>
    <row r="435" spans="1:29" ht="12" customHeight="1" x14ac:dyDescent="0.2">
      <c r="A435" s="16"/>
      <c r="B435" s="4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21"/>
    </row>
    <row r="436" spans="1:29" ht="12" customHeight="1" x14ac:dyDescent="0.2">
      <c r="A436" s="16"/>
      <c r="B436" s="4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21"/>
    </row>
    <row r="437" spans="1:29" ht="12" customHeight="1" x14ac:dyDescent="0.2">
      <c r="A437" s="16"/>
      <c r="B437" s="4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21"/>
    </row>
    <row r="438" spans="1:29" ht="12" customHeight="1" x14ac:dyDescent="0.2">
      <c r="A438" s="16"/>
      <c r="B438" s="4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21"/>
    </row>
    <row r="439" spans="1:29" ht="12" customHeight="1" x14ac:dyDescent="0.2">
      <c r="A439" s="16"/>
      <c r="B439" s="4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21"/>
    </row>
    <row r="440" spans="1:29" ht="12" customHeight="1" x14ac:dyDescent="0.2">
      <c r="A440" s="16"/>
      <c r="B440" s="4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21"/>
    </row>
    <row r="441" spans="1:29" ht="12" customHeight="1" x14ac:dyDescent="0.2">
      <c r="A441" s="16"/>
      <c r="B441" s="4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21"/>
    </row>
    <row r="442" spans="1:29" ht="12" customHeight="1" x14ac:dyDescent="0.2">
      <c r="A442" s="16"/>
      <c r="B442" s="4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21"/>
    </row>
    <row r="443" spans="1:29" ht="12" customHeight="1" x14ac:dyDescent="0.2">
      <c r="A443" s="16"/>
      <c r="B443" s="4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21"/>
    </row>
    <row r="444" spans="1:29" ht="12" customHeight="1" x14ac:dyDescent="0.2">
      <c r="A444" s="16"/>
      <c r="B444" s="4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21"/>
    </row>
    <row r="445" spans="1:29" ht="12" customHeight="1" x14ac:dyDescent="0.2">
      <c r="A445" s="16"/>
      <c r="B445" s="4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21"/>
    </row>
    <row r="446" spans="1:29" ht="12" customHeight="1" x14ac:dyDescent="0.2">
      <c r="A446" s="16"/>
      <c r="B446" s="4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21"/>
    </row>
    <row r="447" spans="1:29" ht="12" customHeight="1" x14ac:dyDescent="0.2">
      <c r="A447" s="16"/>
      <c r="B447" s="4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21"/>
    </row>
    <row r="448" spans="1:29" ht="12" customHeight="1" x14ac:dyDescent="0.2">
      <c r="A448" s="16"/>
      <c r="B448" s="4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21"/>
    </row>
    <row r="449" spans="1:29" ht="12" customHeight="1" x14ac:dyDescent="0.2">
      <c r="A449" s="16"/>
      <c r="B449" s="4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21"/>
    </row>
    <row r="450" spans="1:29" ht="12" customHeight="1" x14ac:dyDescent="0.2">
      <c r="A450" s="16"/>
      <c r="B450" s="4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21"/>
    </row>
    <row r="451" spans="1:29" ht="12" customHeight="1" x14ac:dyDescent="0.2">
      <c r="A451" s="16"/>
      <c r="B451" s="4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21"/>
    </row>
    <row r="452" spans="1:29" ht="12" customHeight="1" x14ac:dyDescent="0.2">
      <c r="A452" s="16"/>
      <c r="B452" s="4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21"/>
    </row>
    <row r="453" spans="1:29" ht="12" customHeight="1" x14ac:dyDescent="0.2">
      <c r="A453" s="16"/>
      <c r="B453" s="4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21"/>
    </row>
    <row r="454" spans="1:29" ht="12" customHeight="1" x14ac:dyDescent="0.2">
      <c r="A454" s="16"/>
      <c r="B454" s="4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21"/>
    </row>
    <row r="455" spans="1:29" ht="12" customHeight="1" x14ac:dyDescent="0.2">
      <c r="A455" s="16"/>
      <c r="B455" s="4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21"/>
    </row>
    <row r="456" spans="1:29" ht="12" customHeight="1" x14ac:dyDescent="0.2">
      <c r="A456" s="16"/>
      <c r="B456" s="4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21"/>
    </row>
    <row r="457" spans="1:29" ht="12" customHeight="1" x14ac:dyDescent="0.2">
      <c r="A457" s="16"/>
      <c r="B457" s="4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21"/>
    </row>
    <row r="458" spans="1:29" ht="12" customHeight="1" x14ac:dyDescent="0.2">
      <c r="A458" s="16"/>
      <c r="B458" s="4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21"/>
    </row>
    <row r="459" spans="1:29" ht="12" customHeight="1" x14ac:dyDescent="0.2">
      <c r="A459" s="16"/>
      <c r="B459" s="4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21"/>
    </row>
    <row r="460" spans="1:29" ht="12" customHeight="1" x14ac:dyDescent="0.2">
      <c r="A460" s="16"/>
      <c r="B460" s="4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21"/>
    </row>
    <row r="461" spans="1:29" ht="12" customHeight="1" x14ac:dyDescent="0.2">
      <c r="A461" s="16"/>
      <c r="B461" s="4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21"/>
    </row>
    <row r="462" spans="1:29" ht="12" customHeight="1" x14ac:dyDescent="0.2">
      <c r="A462" s="16"/>
      <c r="B462" s="4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21"/>
    </row>
    <row r="463" spans="1:29" ht="12" customHeight="1" x14ac:dyDescent="0.2">
      <c r="A463" s="16"/>
      <c r="B463" s="4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21"/>
    </row>
    <row r="464" spans="1:29" ht="12" customHeight="1" x14ac:dyDescent="0.2">
      <c r="A464" s="16"/>
      <c r="B464" s="4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21"/>
    </row>
    <row r="465" spans="1:29" ht="12" customHeight="1" x14ac:dyDescent="0.2">
      <c r="A465" s="16"/>
      <c r="B465" s="4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21"/>
    </row>
    <row r="466" spans="1:29" ht="12" customHeight="1" x14ac:dyDescent="0.2">
      <c r="A466" s="16"/>
      <c r="B466" s="4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21"/>
    </row>
    <row r="467" spans="1:29" ht="12" customHeight="1" x14ac:dyDescent="0.2">
      <c r="A467" s="16"/>
      <c r="B467" s="4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21"/>
    </row>
    <row r="468" spans="1:29" ht="12" customHeight="1" x14ac:dyDescent="0.2">
      <c r="A468" s="16"/>
      <c r="B468" s="4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21"/>
    </row>
    <row r="469" spans="1:29" ht="12" customHeight="1" x14ac:dyDescent="0.2">
      <c r="A469" s="16"/>
      <c r="B469" s="4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21"/>
    </row>
    <row r="470" spans="1:29" ht="12" customHeight="1" x14ac:dyDescent="0.2">
      <c r="A470" s="16"/>
      <c r="B470" s="4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21"/>
    </row>
    <row r="471" spans="1:29" ht="12" customHeight="1" x14ac:dyDescent="0.2">
      <c r="A471" s="16"/>
      <c r="B471" s="4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21"/>
    </row>
    <row r="472" spans="1:29" ht="12" customHeight="1" x14ac:dyDescent="0.2">
      <c r="A472" s="16"/>
      <c r="B472" s="4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21"/>
    </row>
    <row r="473" spans="1:29" ht="12" customHeight="1" x14ac:dyDescent="0.2">
      <c r="A473" s="16"/>
      <c r="B473" s="4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21"/>
    </row>
    <row r="474" spans="1:29" ht="12" customHeight="1" x14ac:dyDescent="0.2">
      <c r="A474" s="16"/>
      <c r="B474" s="4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21"/>
    </row>
    <row r="475" spans="1:29" ht="12" customHeight="1" x14ac:dyDescent="0.2">
      <c r="A475" s="16"/>
      <c r="B475" s="4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21"/>
    </row>
    <row r="476" spans="1:29" ht="12" customHeight="1" x14ac:dyDescent="0.2">
      <c r="A476" s="16"/>
      <c r="B476" s="4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21"/>
    </row>
    <row r="477" spans="1:29" ht="12" customHeight="1" x14ac:dyDescent="0.2">
      <c r="A477" s="16"/>
      <c r="B477" s="4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21"/>
    </row>
    <row r="478" spans="1:29" ht="12" customHeight="1" x14ac:dyDescent="0.2">
      <c r="A478" s="16"/>
      <c r="B478" s="4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21"/>
    </row>
    <row r="479" spans="1:29" ht="12" customHeight="1" x14ac:dyDescent="0.2">
      <c r="A479" s="16"/>
      <c r="B479" s="4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21"/>
    </row>
    <row r="480" spans="1:29" ht="12" customHeight="1" x14ac:dyDescent="0.2">
      <c r="A480" s="16"/>
      <c r="B480" s="4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21"/>
    </row>
    <row r="481" spans="1:29" ht="12" customHeight="1" x14ac:dyDescent="0.2">
      <c r="A481" s="16"/>
      <c r="B481" s="4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21"/>
    </row>
    <row r="482" spans="1:29" ht="12" customHeight="1" x14ac:dyDescent="0.2">
      <c r="A482" s="16"/>
      <c r="B482" s="4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21"/>
    </row>
    <row r="483" spans="1:29" ht="12" customHeight="1" x14ac:dyDescent="0.2">
      <c r="A483" s="16"/>
      <c r="B483" s="4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21"/>
    </row>
    <row r="484" spans="1:29" ht="12" customHeight="1" x14ac:dyDescent="0.2">
      <c r="A484" s="16"/>
      <c r="B484" s="4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21"/>
    </row>
    <row r="485" spans="1:29" ht="12" customHeight="1" x14ac:dyDescent="0.2">
      <c r="A485" s="16"/>
      <c r="B485" s="4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21"/>
    </row>
    <row r="486" spans="1:29" ht="12" customHeight="1" x14ac:dyDescent="0.2">
      <c r="A486" s="16"/>
      <c r="B486" s="4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21"/>
    </row>
    <row r="487" spans="1:29" ht="12" customHeight="1" x14ac:dyDescent="0.2">
      <c r="A487" s="16"/>
      <c r="B487" s="4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21"/>
    </row>
    <row r="488" spans="1:29" ht="12" customHeight="1" x14ac:dyDescent="0.2">
      <c r="A488" s="16"/>
      <c r="B488" s="4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21"/>
    </row>
    <row r="489" spans="1:29" ht="12" customHeight="1" x14ac:dyDescent="0.2">
      <c r="A489" s="16"/>
      <c r="B489" s="4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21"/>
    </row>
    <row r="490" spans="1:29" ht="12" customHeight="1" x14ac:dyDescent="0.2">
      <c r="A490" s="16"/>
      <c r="B490" s="4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21"/>
    </row>
    <row r="491" spans="1:29" ht="12" customHeight="1" x14ac:dyDescent="0.2">
      <c r="A491" s="16"/>
      <c r="B491" s="4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21"/>
    </row>
    <row r="492" spans="1:29" ht="12" customHeight="1" x14ac:dyDescent="0.2">
      <c r="A492" s="16"/>
      <c r="B492" s="4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21"/>
    </row>
    <row r="493" spans="1:29" ht="12" customHeight="1" x14ac:dyDescent="0.2">
      <c r="A493" s="16"/>
      <c r="B493" s="4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21"/>
    </row>
    <row r="494" spans="1:29" ht="12" customHeight="1" x14ac:dyDescent="0.2">
      <c r="A494" s="16"/>
      <c r="B494" s="4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21"/>
    </row>
    <row r="495" spans="1:29" ht="12" customHeight="1" x14ac:dyDescent="0.2">
      <c r="A495" s="16"/>
      <c r="B495" s="4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21"/>
    </row>
    <row r="496" spans="1:29" ht="12" customHeight="1" x14ac:dyDescent="0.2">
      <c r="A496" s="16"/>
      <c r="B496" s="4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21"/>
    </row>
    <row r="497" spans="1:29" ht="12" customHeight="1" x14ac:dyDescent="0.2">
      <c r="A497" s="16"/>
      <c r="B497" s="4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21"/>
    </row>
    <row r="498" spans="1:29" ht="12" customHeight="1" x14ac:dyDescent="0.2">
      <c r="A498" s="16"/>
      <c r="B498" s="4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21"/>
    </row>
    <row r="499" spans="1:29" ht="12" customHeight="1" x14ac:dyDescent="0.2">
      <c r="A499" s="16"/>
      <c r="B499" s="4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21"/>
    </row>
    <row r="500" spans="1:29" ht="12" customHeight="1" x14ac:dyDescent="0.2">
      <c r="A500" s="16"/>
      <c r="B500" s="4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21"/>
    </row>
    <row r="501" spans="1:29" ht="12" customHeight="1" x14ac:dyDescent="0.2">
      <c r="A501" s="16"/>
      <c r="B501" s="4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21"/>
    </row>
    <row r="502" spans="1:29" ht="12" customHeight="1" x14ac:dyDescent="0.2">
      <c r="A502" s="16"/>
      <c r="B502" s="4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21"/>
    </row>
    <row r="503" spans="1:29" ht="12" customHeight="1" x14ac:dyDescent="0.2">
      <c r="A503" s="16"/>
      <c r="B503" s="4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21"/>
    </row>
    <row r="504" spans="1:29" ht="12" customHeight="1" x14ac:dyDescent="0.2">
      <c r="A504" s="16"/>
      <c r="B504" s="4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21"/>
    </row>
    <row r="505" spans="1:29" ht="12" customHeight="1" x14ac:dyDescent="0.2">
      <c r="A505" s="16"/>
      <c r="B505" s="4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21"/>
    </row>
    <row r="506" spans="1:29" ht="12" customHeight="1" x14ac:dyDescent="0.2">
      <c r="A506" s="16"/>
      <c r="B506" s="4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21"/>
    </row>
    <row r="507" spans="1:29" ht="12" customHeight="1" x14ac:dyDescent="0.2">
      <c r="A507" s="16"/>
      <c r="B507" s="4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21"/>
    </row>
    <row r="508" spans="1:29" ht="12" customHeight="1" x14ac:dyDescent="0.2">
      <c r="A508" s="16"/>
      <c r="B508" s="4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21"/>
    </row>
    <row r="509" spans="1:29" ht="12" customHeight="1" x14ac:dyDescent="0.2">
      <c r="A509" s="16"/>
      <c r="B509" s="4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21"/>
    </row>
    <row r="510" spans="1:29" ht="12" customHeight="1" x14ac:dyDescent="0.2">
      <c r="A510" s="16"/>
      <c r="B510" s="4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21"/>
    </row>
    <row r="511" spans="1:29" ht="12" customHeight="1" x14ac:dyDescent="0.2">
      <c r="A511" s="16"/>
      <c r="B511" s="4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21"/>
    </row>
    <row r="512" spans="1:29" ht="12" customHeight="1" x14ac:dyDescent="0.2">
      <c r="A512" s="16"/>
      <c r="B512" s="4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21"/>
    </row>
    <row r="513" spans="1:29" ht="12" customHeight="1" x14ac:dyDescent="0.2">
      <c r="A513" s="16"/>
      <c r="B513" s="4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21"/>
    </row>
    <row r="514" spans="1:29" ht="12" customHeight="1" x14ac:dyDescent="0.2">
      <c r="A514" s="16"/>
      <c r="B514" s="4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21"/>
    </row>
    <row r="515" spans="1:29" ht="12" customHeight="1" x14ac:dyDescent="0.2">
      <c r="A515" s="16"/>
      <c r="B515" s="4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21"/>
    </row>
    <row r="516" spans="1:29" ht="12" customHeight="1" x14ac:dyDescent="0.2">
      <c r="A516" s="16"/>
      <c r="B516" s="4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21"/>
    </row>
    <row r="517" spans="1:29" ht="12" customHeight="1" x14ac:dyDescent="0.2">
      <c r="A517" s="16"/>
      <c r="B517" s="4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21"/>
    </row>
    <row r="518" spans="1:29" ht="12" customHeight="1" x14ac:dyDescent="0.2">
      <c r="A518" s="16"/>
      <c r="B518" s="4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21"/>
    </row>
    <row r="519" spans="1:29" ht="12" customHeight="1" x14ac:dyDescent="0.2">
      <c r="A519" s="16"/>
      <c r="B519" s="4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21"/>
    </row>
    <row r="520" spans="1:29" ht="12" customHeight="1" x14ac:dyDescent="0.2">
      <c r="A520" s="16"/>
      <c r="B520" s="4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21"/>
    </row>
    <row r="521" spans="1:29" ht="12" customHeight="1" x14ac:dyDescent="0.2">
      <c r="A521" s="16"/>
      <c r="B521" s="4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21"/>
    </row>
    <row r="522" spans="1:29" ht="12" customHeight="1" x14ac:dyDescent="0.2">
      <c r="A522" s="16"/>
      <c r="B522" s="4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21"/>
    </row>
    <row r="523" spans="1:29" ht="12" customHeight="1" x14ac:dyDescent="0.2">
      <c r="A523" s="16"/>
      <c r="B523" s="4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21"/>
    </row>
    <row r="524" spans="1:29" ht="12" customHeight="1" x14ac:dyDescent="0.2">
      <c r="A524" s="16"/>
      <c r="B524" s="4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21"/>
    </row>
    <row r="525" spans="1:29" ht="12" customHeight="1" x14ac:dyDescent="0.2">
      <c r="A525" s="16"/>
      <c r="B525" s="4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21"/>
    </row>
    <row r="526" spans="1:29" ht="12" customHeight="1" x14ac:dyDescent="0.2">
      <c r="A526" s="16"/>
      <c r="B526" s="4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21"/>
    </row>
    <row r="527" spans="1:29" ht="12" customHeight="1" x14ac:dyDescent="0.2">
      <c r="A527" s="16"/>
      <c r="B527" s="4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21"/>
    </row>
    <row r="528" spans="1:29" ht="12" customHeight="1" x14ac:dyDescent="0.2">
      <c r="A528" s="16"/>
      <c r="B528" s="4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21"/>
    </row>
    <row r="529" spans="1:29" ht="12" customHeight="1" x14ac:dyDescent="0.2">
      <c r="A529" s="16"/>
      <c r="B529" s="4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21"/>
    </row>
    <row r="530" spans="1:29" ht="12" customHeight="1" x14ac:dyDescent="0.2">
      <c r="A530" s="16"/>
      <c r="B530" s="4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21"/>
    </row>
    <row r="531" spans="1:29" ht="12" customHeight="1" x14ac:dyDescent="0.2">
      <c r="A531" s="16"/>
      <c r="B531" s="4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21"/>
    </row>
    <row r="532" spans="1:29" ht="12" customHeight="1" x14ac:dyDescent="0.2">
      <c r="A532" s="16"/>
      <c r="B532" s="4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21"/>
    </row>
    <row r="533" spans="1:29" ht="12" customHeight="1" x14ac:dyDescent="0.2">
      <c r="A533" s="16"/>
      <c r="B533" s="4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21"/>
    </row>
    <row r="534" spans="1:29" ht="12" customHeight="1" x14ac:dyDescent="0.2">
      <c r="A534" s="16"/>
      <c r="B534" s="4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21"/>
    </row>
    <row r="535" spans="1:29" ht="12" customHeight="1" x14ac:dyDescent="0.2">
      <c r="A535" s="16"/>
      <c r="B535" s="4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21"/>
    </row>
    <row r="536" spans="1:29" ht="12" customHeight="1" x14ac:dyDescent="0.2">
      <c r="A536" s="16"/>
      <c r="B536" s="4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21"/>
    </row>
    <row r="537" spans="1:29" ht="12" customHeight="1" x14ac:dyDescent="0.2">
      <c r="A537" s="16"/>
      <c r="B537" s="4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21"/>
    </row>
    <row r="538" spans="1:29" ht="12" customHeight="1" x14ac:dyDescent="0.2">
      <c r="A538" s="16"/>
      <c r="B538" s="4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21"/>
    </row>
    <row r="539" spans="1:29" ht="12" customHeight="1" x14ac:dyDescent="0.2">
      <c r="A539" s="16"/>
      <c r="B539" s="4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21"/>
    </row>
    <row r="540" spans="1:29" ht="12" customHeight="1" x14ac:dyDescent="0.2">
      <c r="A540" s="16"/>
      <c r="B540" s="4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21"/>
    </row>
    <row r="541" spans="1:29" ht="12" customHeight="1" x14ac:dyDescent="0.2">
      <c r="A541" s="16"/>
      <c r="B541" s="4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21"/>
    </row>
    <row r="542" spans="1:29" ht="12" customHeight="1" x14ac:dyDescent="0.2">
      <c r="A542" s="16"/>
      <c r="B542" s="4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21"/>
    </row>
    <row r="543" spans="1:29" ht="12" customHeight="1" x14ac:dyDescent="0.2">
      <c r="A543" s="16"/>
      <c r="B543" s="4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21"/>
    </row>
    <row r="544" spans="1:29" ht="12" customHeight="1" x14ac:dyDescent="0.2">
      <c r="A544" s="16"/>
      <c r="B544" s="4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21"/>
    </row>
    <row r="545" spans="1:29" ht="12" customHeight="1" x14ac:dyDescent="0.2">
      <c r="A545" s="16"/>
      <c r="B545" s="4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21"/>
    </row>
    <row r="546" spans="1:29" ht="12" customHeight="1" x14ac:dyDescent="0.2">
      <c r="A546" s="16"/>
      <c r="B546" s="4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21"/>
    </row>
    <row r="547" spans="1:29" ht="12" customHeight="1" x14ac:dyDescent="0.2">
      <c r="A547" s="16"/>
      <c r="B547" s="4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21"/>
    </row>
    <row r="548" spans="1:29" ht="12" customHeight="1" x14ac:dyDescent="0.2">
      <c r="A548" s="16"/>
      <c r="B548" s="4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21"/>
    </row>
    <row r="549" spans="1:29" ht="12" customHeight="1" x14ac:dyDescent="0.2">
      <c r="A549" s="16"/>
      <c r="B549" s="4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21"/>
    </row>
    <row r="550" spans="1:29" ht="12" customHeight="1" x14ac:dyDescent="0.2">
      <c r="A550" s="16"/>
      <c r="B550" s="4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21"/>
    </row>
    <row r="551" spans="1:29" ht="12" customHeight="1" x14ac:dyDescent="0.2">
      <c r="A551" s="16"/>
      <c r="B551" s="4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21"/>
    </row>
    <row r="552" spans="1:29" ht="12" customHeight="1" x14ac:dyDescent="0.2">
      <c r="A552" s="16"/>
      <c r="B552" s="4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21"/>
    </row>
    <row r="553" spans="1:29" ht="12" customHeight="1" x14ac:dyDescent="0.2">
      <c r="A553" s="16"/>
      <c r="B553" s="4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21"/>
    </row>
    <row r="554" spans="1:29" ht="12" customHeight="1" x14ac:dyDescent="0.2">
      <c r="A554" s="16"/>
      <c r="B554" s="4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21"/>
    </row>
    <row r="555" spans="1:29" ht="12" customHeight="1" x14ac:dyDescent="0.2">
      <c r="A555" s="16"/>
      <c r="B555" s="4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21"/>
    </row>
    <row r="556" spans="1:29" ht="12" customHeight="1" x14ac:dyDescent="0.2">
      <c r="A556" s="16"/>
      <c r="B556" s="4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21"/>
    </row>
    <row r="557" spans="1:29" ht="12" customHeight="1" x14ac:dyDescent="0.2">
      <c r="A557" s="16"/>
      <c r="B557" s="4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21"/>
    </row>
    <row r="558" spans="1:29" ht="12" customHeight="1" x14ac:dyDescent="0.2">
      <c r="A558" s="16"/>
      <c r="B558" s="4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21"/>
    </row>
    <row r="559" spans="1:29" ht="12" customHeight="1" x14ac:dyDescent="0.2">
      <c r="A559" s="16"/>
      <c r="B559" s="4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21"/>
    </row>
    <row r="560" spans="1:29" ht="12" customHeight="1" x14ac:dyDescent="0.2">
      <c r="A560" s="16"/>
      <c r="B560" s="4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21"/>
    </row>
    <row r="561" spans="1:29" ht="12" customHeight="1" x14ac:dyDescent="0.2">
      <c r="A561" s="16"/>
      <c r="B561" s="4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21"/>
    </row>
    <row r="562" spans="1:29" ht="12" customHeight="1" x14ac:dyDescent="0.2">
      <c r="A562" s="16"/>
      <c r="B562" s="4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21"/>
    </row>
    <row r="563" spans="1:29" ht="12" customHeight="1" x14ac:dyDescent="0.2">
      <c r="A563" s="16"/>
      <c r="B563" s="4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21"/>
    </row>
    <row r="564" spans="1:29" ht="12" customHeight="1" x14ac:dyDescent="0.2">
      <c r="A564" s="16"/>
      <c r="B564" s="4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21"/>
    </row>
    <row r="565" spans="1:29" ht="12" customHeight="1" x14ac:dyDescent="0.2">
      <c r="A565" s="16"/>
      <c r="B565" s="4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21"/>
    </row>
    <row r="566" spans="1:29" ht="12" customHeight="1" x14ac:dyDescent="0.2">
      <c r="A566" s="16"/>
      <c r="B566" s="4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21"/>
    </row>
    <row r="567" spans="1:29" ht="12" customHeight="1" x14ac:dyDescent="0.2">
      <c r="A567" s="16"/>
      <c r="B567" s="4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21"/>
    </row>
    <row r="568" spans="1:29" ht="12" customHeight="1" x14ac:dyDescent="0.2">
      <c r="A568" s="16"/>
      <c r="B568" s="4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21"/>
    </row>
    <row r="569" spans="1:29" ht="12" customHeight="1" x14ac:dyDescent="0.2">
      <c r="A569" s="16"/>
      <c r="B569" s="4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21"/>
    </row>
    <row r="570" spans="1:29" ht="12" customHeight="1" x14ac:dyDescent="0.2">
      <c r="A570" s="16"/>
      <c r="B570" s="4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21"/>
    </row>
    <row r="571" spans="1:29" ht="12" customHeight="1" x14ac:dyDescent="0.2">
      <c r="A571" s="16"/>
      <c r="B571" s="4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21"/>
    </row>
    <row r="572" spans="1:29" ht="12" customHeight="1" x14ac:dyDescent="0.2">
      <c r="A572" s="16"/>
      <c r="B572" s="4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21"/>
    </row>
    <row r="573" spans="1:29" ht="12" customHeight="1" x14ac:dyDescent="0.2">
      <c r="A573" s="16"/>
      <c r="B573" s="4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21"/>
    </row>
    <row r="574" spans="1:29" ht="12" customHeight="1" x14ac:dyDescent="0.2">
      <c r="A574" s="16"/>
      <c r="B574" s="4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21"/>
    </row>
    <row r="575" spans="1:29" ht="12" customHeight="1" x14ac:dyDescent="0.2">
      <c r="A575" s="16"/>
      <c r="B575" s="4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21"/>
    </row>
    <row r="576" spans="1:29" ht="12" customHeight="1" x14ac:dyDescent="0.2">
      <c r="A576" s="16"/>
      <c r="B576" s="4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21"/>
    </row>
    <row r="577" spans="1:29" ht="12" customHeight="1" x14ac:dyDescent="0.2">
      <c r="A577" s="16"/>
      <c r="B577" s="4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21"/>
    </row>
    <row r="578" spans="1:29" ht="12" customHeight="1" x14ac:dyDescent="0.2">
      <c r="A578" s="16"/>
      <c r="B578" s="4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21"/>
    </row>
    <row r="579" spans="1:29" ht="12" customHeight="1" x14ac:dyDescent="0.2">
      <c r="A579" s="16"/>
      <c r="B579" s="4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21"/>
    </row>
    <row r="580" spans="1:29" ht="12" customHeight="1" x14ac:dyDescent="0.2">
      <c r="A580" s="16"/>
      <c r="B580" s="4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21"/>
    </row>
    <row r="581" spans="1:29" ht="12" customHeight="1" x14ac:dyDescent="0.2">
      <c r="A581" s="16"/>
      <c r="B581" s="4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21"/>
    </row>
    <row r="582" spans="1:29" ht="12" customHeight="1" x14ac:dyDescent="0.2">
      <c r="A582" s="16"/>
      <c r="B582" s="4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21"/>
    </row>
    <row r="583" spans="1:29" ht="12" customHeight="1" x14ac:dyDescent="0.2">
      <c r="A583" s="16"/>
      <c r="B583" s="4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21"/>
    </row>
    <row r="584" spans="1:29" ht="12" customHeight="1" x14ac:dyDescent="0.2">
      <c r="A584" s="16"/>
      <c r="B584" s="4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21"/>
    </row>
    <row r="585" spans="1:29" ht="12" customHeight="1" x14ac:dyDescent="0.2">
      <c r="A585" s="16"/>
      <c r="B585" s="4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21"/>
    </row>
    <row r="586" spans="1:29" ht="12" customHeight="1" x14ac:dyDescent="0.2">
      <c r="A586" s="16"/>
      <c r="B586" s="4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21"/>
    </row>
    <row r="587" spans="1:29" ht="12" customHeight="1" x14ac:dyDescent="0.2">
      <c r="A587" s="16"/>
      <c r="B587" s="4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21"/>
    </row>
    <row r="588" spans="1:29" ht="12" customHeight="1" x14ac:dyDescent="0.2">
      <c r="A588" s="16"/>
      <c r="B588" s="4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21"/>
    </row>
    <row r="589" spans="1:29" ht="12" customHeight="1" x14ac:dyDescent="0.2">
      <c r="A589" s="16"/>
      <c r="B589" s="4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21"/>
    </row>
    <row r="590" spans="1:29" ht="12" customHeight="1" x14ac:dyDescent="0.2">
      <c r="A590" s="16"/>
      <c r="B590" s="4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21"/>
    </row>
    <row r="591" spans="1:29" ht="12" customHeight="1" x14ac:dyDescent="0.2">
      <c r="A591" s="16"/>
      <c r="B591" s="4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21"/>
    </row>
    <row r="592" spans="1:29" ht="12" customHeight="1" x14ac:dyDescent="0.2">
      <c r="A592" s="16"/>
      <c r="B592" s="4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21"/>
    </row>
    <row r="593" spans="1:29" ht="12" customHeight="1" x14ac:dyDescent="0.2">
      <c r="A593" s="16"/>
      <c r="B593" s="4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21"/>
    </row>
    <row r="594" spans="1:29" ht="12" customHeight="1" x14ac:dyDescent="0.2">
      <c r="A594" s="16"/>
      <c r="B594" s="4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21"/>
    </row>
    <row r="595" spans="1:29" ht="12" customHeight="1" x14ac:dyDescent="0.2">
      <c r="A595" s="16"/>
      <c r="B595" s="4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21"/>
    </row>
    <row r="596" spans="1:29" ht="12" customHeight="1" x14ac:dyDescent="0.2">
      <c r="A596" s="16"/>
      <c r="B596" s="4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21"/>
    </row>
    <row r="597" spans="1:29" ht="12" customHeight="1" x14ac:dyDescent="0.2">
      <c r="A597" s="16"/>
      <c r="B597" s="4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21"/>
    </row>
    <row r="598" spans="1:29" ht="12" customHeight="1" x14ac:dyDescent="0.2">
      <c r="A598" s="16"/>
      <c r="B598" s="4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21"/>
    </row>
    <row r="599" spans="1:29" ht="12" customHeight="1" x14ac:dyDescent="0.2">
      <c r="A599" s="16"/>
      <c r="B599" s="4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21"/>
    </row>
    <row r="600" spans="1:29" ht="12" customHeight="1" x14ac:dyDescent="0.2">
      <c r="A600" s="16"/>
      <c r="B600" s="4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21"/>
    </row>
    <row r="601" spans="1:29" ht="12" customHeight="1" x14ac:dyDescent="0.2">
      <c r="A601" s="16"/>
      <c r="B601" s="4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21"/>
    </row>
    <row r="602" spans="1:29" ht="12" customHeight="1" x14ac:dyDescent="0.2">
      <c r="A602" s="16"/>
      <c r="B602" s="4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21"/>
    </row>
    <row r="603" spans="1:29" ht="12" customHeight="1" x14ac:dyDescent="0.2">
      <c r="A603" s="16"/>
      <c r="B603" s="4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21"/>
    </row>
    <row r="604" spans="1:29" ht="12" customHeight="1" x14ac:dyDescent="0.2">
      <c r="A604" s="16"/>
      <c r="B604" s="4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21"/>
    </row>
    <row r="605" spans="1:29" ht="12" customHeight="1" x14ac:dyDescent="0.2">
      <c r="A605" s="16"/>
      <c r="B605" s="4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21"/>
    </row>
    <row r="606" spans="1:29" ht="12" customHeight="1" x14ac:dyDescent="0.2">
      <c r="A606" s="16"/>
      <c r="B606" s="4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21"/>
    </row>
    <row r="607" spans="1:29" ht="12" customHeight="1" x14ac:dyDescent="0.2">
      <c r="A607" s="16"/>
      <c r="B607" s="4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21"/>
    </row>
    <row r="608" spans="1:29" ht="12" customHeight="1" x14ac:dyDescent="0.2">
      <c r="A608" s="16"/>
      <c r="B608" s="4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21"/>
    </row>
    <row r="609" spans="1:29" ht="12" customHeight="1" x14ac:dyDescent="0.2">
      <c r="A609" s="16"/>
      <c r="B609" s="4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21"/>
    </row>
    <row r="610" spans="1:29" ht="12" customHeight="1" x14ac:dyDescent="0.2">
      <c r="A610" s="16"/>
      <c r="B610" s="4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21"/>
    </row>
    <row r="611" spans="1:29" ht="12" customHeight="1" x14ac:dyDescent="0.2">
      <c r="A611" s="16"/>
      <c r="B611" s="4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21"/>
    </row>
    <row r="612" spans="1:29" ht="12" customHeight="1" x14ac:dyDescent="0.2">
      <c r="A612" s="16"/>
      <c r="B612" s="4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21"/>
    </row>
    <row r="613" spans="1:29" ht="12" customHeight="1" x14ac:dyDescent="0.2">
      <c r="A613" s="16"/>
      <c r="B613" s="4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21"/>
    </row>
    <row r="614" spans="1:29" ht="12" customHeight="1" x14ac:dyDescent="0.2">
      <c r="A614" s="16"/>
      <c r="B614" s="4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21"/>
    </row>
    <row r="615" spans="1:29" ht="12" customHeight="1" x14ac:dyDescent="0.2">
      <c r="A615" s="16"/>
      <c r="B615" s="4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21"/>
    </row>
    <row r="616" spans="1:29" ht="12" customHeight="1" x14ac:dyDescent="0.2">
      <c r="A616" s="16"/>
      <c r="B616" s="4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21"/>
    </row>
    <row r="617" spans="1:29" ht="12" customHeight="1" x14ac:dyDescent="0.2">
      <c r="A617" s="16"/>
      <c r="B617" s="4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21"/>
    </row>
    <row r="618" spans="1:29" ht="12" customHeight="1" x14ac:dyDescent="0.2">
      <c r="A618" s="16"/>
      <c r="B618" s="4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21"/>
    </row>
    <row r="619" spans="1:29" ht="12" customHeight="1" x14ac:dyDescent="0.2">
      <c r="A619" s="16"/>
      <c r="B619" s="4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21"/>
    </row>
    <row r="620" spans="1:29" ht="12" customHeight="1" x14ac:dyDescent="0.2">
      <c r="A620" s="16"/>
      <c r="B620" s="4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21"/>
    </row>
    <row r="621" spans="1:29" ht="12" customHeight="1" x14ac:dyDescent="0.2">
      <c r="A621" s="16"/>
      <c r="B621" s="4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21"/>
    </row>
    <row r="622" spans="1:29" ht="12" customHeight="1" x14ac:dyDescent="0.2">
      <c r="A622" s="16"/>
      <c r="B622" s="4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21"/>
    </row>
    <row r="623" spans="1:29" ht="12" customHeight="1" x14ac:dyDescent="0.2">
      <c r="A623" s="16"/>
      <c r="B623" s="4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21"/>
    </row>
    <row r="624" spans="1:29" ht="12" customHeight="1" x14ac:dyDescent="0.2">
      <c r="A624" s="16"/>
      <c r="B624" s="4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21"/>
    </row>
    <row r="625" spans="1:29" ht="12" customHeight="1" x14ac:dyDescent="0.2">
      <c r="A625" s="16"/>
      <c r="B625" s="4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21"/>
    </row>
    <row r="626" spans="1:29" ht="12" customHeight="1" x14ac:dyDescent="0.2">
      <c r="A626" s="16"/>
      <c r="B626" s="4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21"/>
    </row>
    <row r="627" spans="1:29" ht="12" customHeight="1" x14ac:dyDescent="0.2">
      <c r="A627" s="16"/>
      <c r="B627" s="4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21"/>
    </row>
    <row r="628" spans="1:29" ht="12" customHeight="1" x14ac:dyDescent="0.2">
      <c r="A628" s="16"/>
      <c r="B628" s="4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21"/>
    </row>
    <row r="629" spans="1:29" ht="12" customHeight="1" x14ac:dyDescent="0.2">
      <c r="A629" s="16"/>
      <c r="B629" s="4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21"/>
    </row>
    <row r="630" spans="1:29" ht="12" customHeight="1" x14ac:dyDescent="0.2">
      <c r="A630" s="16"/>
      <c r="B630" s="4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21"/>
    </row>
    <row r="631" spans="1:29" ht="12" customHeight="1" x14ac:dyDescent="0.2">
      <c r="A631" s="16"/>
      <c r="B631" s="4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21"/>
    </row>
    <row r="632" spans="1:29" ht="12" customHeight="1" x14ac:dyDescent="0.2">
      <c r="A632" s="16"/>
      <c r="B632" s="4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21"/>
    </row>
    <row r="633" spans="1:29" ht="12" customHeight="1" x14ac:dyDescent="0.2">
      <c r="A633" s="16"/>
      <c r="B633" s="4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21"/>
    </row>
    <row r="634" spans="1:29" ht="12" customHeight="1" x14ac:dyDescent="0.2">
      <c r="A634" s="16"/>
      <c r="B634" s="4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21"/>
    </row>
    <row r="635" spans="1:29" ht="12" customHeight="1" x14ac:dyDescent="0.2">
      <c r="A635" s="16"/>
      <c r="B635" s="4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21"/>
    </row>
    <row r="636" spans="1:29" ht="12" customHeight="1" x14ac:dyDescent="0.2">
      <c r="A636" s="16"/>
      <c r="B636" s="4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21"/>
    </row>
    <row r="637" spans="1:29" ht="12" customHeight="1" x14ac:dyDescent="0.2">
      <c r="A637" s="16"/>
      <c r="B637" s="4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21"/>
    </row>
    <row r="638" spans="1:29" ht="12" customHeight="1" x14ac:dyDescent="0.2">
      <c r="A638" s="16"/>
      <c r="B638" s="4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21"/>
    </row>
    <row r="639" spans="1:29" ht="12" customHeight="1" x14ac:dyDescent="0.2">
      <c r="A639" s="16"/>
      <c r="B639" s="4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21"/>
    </row>
    <row r="640" spans="1:29" ht="12" customHeight="1" x14ac:dyDescent="0.2">
      <c r="A640" s="16"/>
      <c r="B640" s="4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21"/>
    </row>
    <row r="641" spans="1:29" ht="12" customHeight="1" x14ac:dyDescent="0.2">
      <c r="A641" s="16"/>
      <c r="B641" s="4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21"/>
    </row>
    <row r="642" spans="1:29" ht="12" customHeight="1" x14ac:dyDescent="0.2">
      <c r="A642" s="16"/>
      <c r="B642" s="4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21"/>
    </row>
    <row r="643" spans="1:29" ht="12" customHeight="1" x14ac:dyDescent="0.2">
      <c r="A643" s="16"/>
      <c r="B643" s="4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21"/>
    </row>
    <row r="644" spans="1:29" ht="12" customHeight="1" x14ac:dyDescent="0.2">
      <c r="A644" s="16"/>
      <c r="B644" s="4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21"/>
    </row>
    <row r="645" spans="1:29" ht="12" customHeight="1" x14ac:dyDescent="0.2">
      <c r="A645" s="16"/>
      <c r="B645" s="4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21"/>
    </row>
    <row r="646" spans="1:29" ht="12" customHeight="1" x14ac:dyDescent="0.2">
      <c r="A646" s="16"/>
      <c r="B646" s="4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21"/>
    </row>
    <row r="647" spans="1:29" ht="12" customHeight="1" x14ac:dyDescent="0.2">
      <c r="A647" s="16"/>
      <c r="B647" s="4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21"/>
    </row>
    <row r="648" spans="1:29" ht="12" customHeight="1" x14ac:dyDescent="0.2">
      <c r="A648" s="16"/>
      <c r="B648" s="4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21"/>
    </row>
    <row r="649" spans="1:29" ht="12" customHeight="1" x14ac:dyDescent="0.2">
      <c r="A649" s="16"/>
      <c r="B649" s="4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21"/>
    </row>
    <row r="650" spans="1:29" ht="12" customHeight="1" x14ac:dyDescent="0.2">
      <c r="A650" s="16"/>
      <c r="B650" s="4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21"/>
    </row>
    <row r="651" spans="1:29" ht="12" customHeight="1" x14ac:dyDescent="0.2">
      <c r="A651" s="16"/>
      <c r="B651" s="4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21"/>
    </row>
    <row r="652" spans="1:29" ht="12" customHeight="1" x14ac:dyDescent="0.2">
      <c r="A652" s="16"/>
      <c r="B652" s="4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21"/>
    </row>
    <row r="653" spans="1:29" ht="12" customHeight="1" x14ac:dyDescent="0.2">
      <c r="A653" s="16"/>
      <c r="B653" s="4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21"/>
    </row>
    <row r="654" spans="1:29" ht="12" customHeight="1" x14ac:dyDescent="0.2">
      <c r="A654" s="16"/>
      <c r="B654" s="4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21"/>
    </row>
    <row r="655" spans="1:29" ht="12" customHeight="1" x14ac:dyDescent="0.2">
      <c r="A655" s="16"/>
      <c r="B655" s="4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21"/>
    </row>
    <row r="656" spans="1:29" ht="12" customHeight="1" x14ac:dyDescent="0.2">
      <c r="A656" s="16"/>
      <c r="B656" s="4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21"/>
    </row>
    <row r="657" spans="1:29" ht="12" customHeight="1" x14ac:dyDescent="0.2">
      <c r="A657" s="16"/>
      <c r="B657" s="4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21"/>
    </row>
    <row r="658" spans="1:29" ht="12" customHeight="1" x14ac:dyDescent="0.2">
      <c r="A658" s="16"/>
      <c r="B658" s="4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21"/>
    </row>
    <row r="659" spans="1:29" ht="12" customHeight="1" x14ac:dyDescent="0.2">
      <c r="A659" s="16"/>
      <c r="B659" s="4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21"/>
    </row>
    <row r="660" spans="1:29" ht="12" customHeight="1" x14ac:dyDescent="0.2">
      <c r="A660" s="16"/>
      <c r="B660" s="4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21"/>
    </row>
    <row r="661" spans="1:29" ht="12" customHeight="1" x14ac:dyDescent="0.2">
      <c r="A661" s="16"/>
      <c r="B661" s="4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21"/>
    </row>
    <row r="662" spans="1:29" ht="12" customHeight="1" x14ac:dyDescent="0.2">
      <c r="A662" s="16"/>
      <c r="B662" s="4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21"/>
    </row>
    <row r="663" spans="1:29" ht="12" customHeight="1" x14ac:dyDescent="0.2">
      <c r="A663" s="16"/>
      <c r="B663" s="4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21"/>
    </row>
    <row r="664" spans="1:29" ht="12" customHeight="1" x14ac:dyDescent="0.2">
      <c r="A664" s="16"/>
      <c r="B664" s="4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21"/>
    </row>
    <row r="665" spans="1:29" ht="12" customHeight="1" x14ac:dyDescent="0.2">
      <c r="A665" s="16"/>
      <c r="B665" s="4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21"/>
    </row>
    <row r="666" spans="1:29" ht="12" customHeight="1" x14ac:dyDescent="0.2">
      <c r="A666" s="16"/>
      <c r="B666" s="4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21"/>
    </row>
    <row r="667" spans="1:29" ht="12" customHeight="1" x14ac:dyDescent="0.2">
      <c r="A667" s="16"/>
      <c r="B667" s="4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21"/>
    </row>
    <row r="668" spans="1:29" ht="12" customHeight="1" x14ac:dyDescent="0.2">
      <c r="A668" s="16"/>
      <c r="B668" s="4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21"/>
    </row>
    <row r="669" spans="1:29" ht="12" customHeight="1" x14ac:dyDescent="0.2">
      <c r="A669" s="16"/>
      <c r="B669" s="4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21"/>
    </row>
    <row r="670" spans="1:29" ht="12" customHeight="1" x14ac:dyDescent="0.2">
      <c r="A670" s="16"/>
      <c r="B670" s="4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21"/>
    </row>
    <row r="671" spans="1:29" ht="12" customHeight="1" x14ac:dyDescent="0.2">
      <c r="A671" s="16"/>
      <c r="B671" s="4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21"/>
    </row>
    <row r="672" spans="1:29" ht="12" customHeight="1" x14ac:dyDescent="0.2">
      <c r="A672" s="16"/>
      <c r="B672" s="4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21"/>
    </row>
    <row r="673" spans="1:29" ht="12" customHeight="1" x14ac:dyDescent="0.2">
      <c r="A673" s="16"/>
      <c r="B673" s="4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21"/>
    </row>
    <row r="674" spans="1:29" ht="12" customHeight="1" x14ac:dyDescent="0.2">
      <c r="A674" s="16"/>
      <c r="B674" s="4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21"/>
    </row>
    <row r="675" spans="1:29" ht="12" customHeight="1" x14ac:dyDescent="0.2">
      <c r="A675" s="16"/>
      <c r="B675" s="4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21"/>
    </row>
    <row r="676" spans="1:29" ht="12" customHeight="1" x14ac:dyDescent="0.2">
      <c r="A676" s="16"/>
      <c r="B676" s="4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21"/>
    </row>
    <row r="677" spans="1:29" ht="12" customHeight="1" x14ac:dyDescent="0.2">
      <c r="A677" s="16"/>
      <c r="B677" s="4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21"/>
    </row>
    <row r="678" spans="1:29" ht="12" customHeight="1" x14ac:dyDescent="0.2">
      <c r="A678" s="16"/>
      <c r="B678" s="4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21"/>
    </row>
    <row r="679" spans="1:29" ht="12" customHeight="1" x14ac:dyDescent="0.2">
      <c r="A679" s="16"/>
      <c r="B679" s="4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21"/>
    </row>
    <row r="680" spans="1:29" ht="12" customHeight="1" x14ac:dyDescent="0.2">
      <c r="A680" s="16"/>
      <c r="B680" s="4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21"/>
    </row>
    <row r="681" spans="1:29" ht="12" customHeight="1" x14ac:dyDescent="0.2">
      <c r="A681" s="16"/>
      <c r="B681" s="4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21"/>
    </row>
    <row r="682" spans="1:29" ht="12" customHeight="1" x14ac:dyDescent="0.2">
      <c r="A682" s="16"/>
      <c r="B682" s="4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21"/>
    </row>
    <row r="683" spans="1:29" ht="12" customHeight="1" x14ac:dyDescent="0.2">
      <c r="A683" s="16"/>
      <c r="B683" s="4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21"/>
    </row>
    <row r="684" spans="1:29" ht="12" customHeight="1" x14ac:dyDescent="0.2">
      <c r="A684" s="22"/>
      <c r="B684" s="49"/>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6"/>
    </row>
    <row r="685" spans="1:29" ht="12" customHeight="1" x14ac:dyDescent="0.2">
      <c r="A685" s="22"/>
      <c r="B685" s="49"/>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6"/>
    </row>
    <row r="686" spans="1:29" ht="12" customHeight="1" x14ac:dyDescent="0.2">
      <c r="A686" s="22"/>
      <c r="B686" s="49"/>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6"/>
    </row>
    <row r="687" spans="1:29" ht="12" customHeight="1" x14ac:dyDescent="0.2">
      <c r="A687" s="22"/>
      <c r="B687" s="49"/>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6"/>
    </row>
    <row r="688" spans="1:29" ht="12" customHeight="1" x14ac:dyDescent="0.2">
      <c r="A688" s="22"/>
      <c r="B688" s="49"/>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6"/>
    </row>
    <row r="689" spans="1:29" ht="12" customHeight="1" x14ac:dyDescent="0.2">
      <c r="A689" s="22"/>
      <c r="B689" s="49"/>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6"/>
    </row>
    <row r="690" spans="1:29" ht="12" customHeight="1" x14ac:dyDescent="0.2">
      <c r="A690" s="22"/>
      <c r="B690" s="49"/>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6"/>
    </row>
    <row r="691" spans="1:29" ht="12" customHeight="1" x14ac:dyDescent="0.2">
      <c r="A691" s="22"/>
      <c r="B691" s="49"/>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6"/>
    </row>
    <row r="692" spans="1:29" ht="12" customHeight="1" x14ac:dyDescent="0.2">
      <c r="A692" s="22"/>
      <c r="B692" s="49"/>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6"/>
    </row>
    <row r="693" spans="1:29" ht="12" customHeight="1" x14ac:dyDescent="0.2">
      <c r="A693" s="22"/>
      <c r="B693" s="49"/>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6"/>
    </row>
    <row r="694" spans="1:29" ht="12" customHeight="1" x14ac:dyDescent="0.2">
      <c r="A694" s="22"/>
      <c r="B694" s="49"/>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6"/>
    </row>
    <row r="695" spans="1:29" ht="12" customHeight="1" x14ac:dyDescent="0.2">
      <c r="A695" s="22"/>
      <c r="B695" s="49"/>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6"/>
    </row>
    <row r="696" spans="1:29" ht="12" customHeight="1" x14ac:dyDescent="0.2">
      <c r="A696" s="22"/>
      <c r="B696" s="49"/>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6"/>
    </row>
    <row r="697" spans="1:29" ht="12" customHeight="1" x14ac:dyDescent="0.2">
      <c r="A697" s="22"/>
      <c r="B697" s="49"/>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6"/>
    </row>
    <row r="698" spans="1:29" ht="12" customHeight="1" x14ac:dyDescent="0.2">
      <c r="A698" s="22"/>
      <c r="B698" s="49"/>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6"/>
    </row>
    <row r="699" spans="1:29" ht="12" customHeight="1" x14ac:dyDescent="0.2">
      <c r="A699" s="22"/>
      <c r="B699" s="49"/>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6"/>
    </row>
    <row r="700" spans="1:29" ht="12" customHeight="1" x14ac:dyDescent="0.2">
      <c r="A700" s="22"/>
      <c r="B700" s="49"/>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6"/>
    </row>
    <row r="701" spans="1:29" ht="12" customHeight="1" x14ac:dyDescent="0.2">
      <c r="A701" s="22"/>
      <c r="B701" s="49"/>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6"/>
    </row>
    <row r="702" spans="1:29" ht="12" customHeight="1" x14ac:dyDescent="0.2">
      <c r="A702" s="22"/>
      <c r="B702" s="49"/>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6"/>
    </row>
    <row r="703" spans="1:29" ht="12" customHeight="1" x14ac:dyDescent="0.2">
      <c r="A703" s="22"/>
      <c r="B703" s="49"/>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6"/>
    </row>
    <row r="704" spans="1:29" ht="12" customHeight="1" x14ac:dyDescent="0.2">
      <c r="A704" s="22"/>
      <c r="B704" s="49"/>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6"/>
    </row>
    <row r="705" spans="1:29" ht="12" customHeight="1" x14ac:dyDescent="0.2">
      <c r="A705" s="22"/>
      <c r="B705" s="49"/>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6"/>
    </row>
    <row r="706" spans="1:29" ht="12" customHeight="1" x14ac:dyDescent="0.2">
      <c r="A706" s="22"/>
      <c r="B706" s="49"/>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6"/>
    </row>
    <row r="707" spans="1:29" ht="12" customHeight="1" x14ac:dyDescent="0.2">
      <c r="A707" s="22"/>
      <c r="B707" s="49"/>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6"/>
    </row>
    <row r="708" spans="1:29" ht="12" customHeight="1" x14ac:dyDescent="0.2">
      <c r="A708" s="22"/>
      <c r="B708" s="49"/>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6"/>
    </row>
    <row r="709" spans="1:29" ht="12" customHeight="1" x14ac:dyDescent="0.2">
      <c r="A709" s="22"/>
      <c r="B709" s="49"/>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6"/>
    </row>
    <row r="710" spans="1:29" ht="12" customHeight="1" x14ac:dyDescent="0.2">
      <c r="A710" s="22"/>
      <c r="B710" s="49"/>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6"/>
    </row>
    <row r="711" spans="1:29" ht="12" customHeight="1" x14ac:dyDescent="0.2">
      <c r="A711" s="22"/>
      <c r="B711" s="49"/>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6"/>
    </row>
    <row r="712" spans="1:29" ht="12" customHeight="1" x14ac:dyDescent="0.2">
      <c r="A712" s="22"/>
      <c r="B712" s="49"/>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6"/>
    </row>
    <row r="713" spans="1:29" ht="12" customHeight="1" x14ac:dyDescent="0.2">
      <c r="A713" s="22"/>
      <c r="B713" s="49"/>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6"/>
    </row>
    <row r="714" spans="1:29" ht="12" customHeight="1" x14ac:dyDescent="0.2">
      <c r="A714" s="22"/>
      <c r="B714" s="49"/>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6"/>
    </row>
    <row r="715" spans="1:29" ht="12" customHeight="1" x14ac:dyDescent="0.2">
      <c r="A715" s="22"/>
      <c r="B715" s="49"/>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6"/>
    </row>
    <row r="716" spans="1:29" ht="12" customHeight="1" x14ac:dyDescent="0.2">
      <c r="A716" s="22"/>
      <c r="B716" s="49"/>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6"/>
    </row>
    <row r="717" spans="1:29" ht="12" customHeight="1" x14ac:dyDescent="0.2">
      <c r="A717" s="22"/>
      <c r="B717" s="49"/>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6"/>
    </row>
    <row r="718" spans="1:29" ht="12" customHeight="1" x14ac:dyDescent="0.2">
      <c r="A718" s="22"/>
      <c r="B718" s="49"/>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6"/>
    </row>
    <row r="719" spans="1:29" ht="12" customHeight="1" x14ac:dyDescent="0.2">
      <c r="A719" s="22"/>
      <c r="B719" s="49"/>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6"/>
    </row>
    <row r="720" spans="1:29" ht="12" customHeight="1" x14ac:dyDescent="0.2">
      <c r="A720" s="22"/>
      <c r="B720" s="49"/>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6"/>
    </row>
    <row r="721" spans="1:29" ht="12" customHeight="1" x14ac:dyDescent="0.2">
      <c r="A721" s="22"/>
      <c r="B721" s="49"/>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6"/>
    </row>
    <row r="722" spans="1:29" ht="12" customHeight="1" x14ac:dyDescent="0.2">
      <c r="A722" s="22"/>
      <c r="B722" s="49"/>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6"/>
    </row>
    <row r="723" spans="1:29" ht="12" customHeight="1" x14ac:dyDescent="0.2">
      <c r="A723" s="22"/>
      <c r="B723" s="49"/>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6"/>
    </row>
    <row r="724" spans="1:29" ht="12" customHeight="1" x14ac:dyDescent="0.2">
      <c r="A724" s="22"/>
      <c r="B724" s="49"/>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6"/>
    </row>
    <row r="725" spans="1:29" ht="12" customHeight="1" x14ac:dyDescent="0.2">
      <c r="A725" s="22"/>
      <c r="B725" s="49"/>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6"/>
    </row>
    <row r="726" spans="1:29" ht="12" customHeight="1" x14ac:dyDescent="0.2">
      <c r="A726" s="22"/>
      <c r="B726" s="49"/>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6"/>
    </row>
    <row r="727" spans="1:29" ht="12" customHeight="1" x14ac:dyDescent="0.2">
      <c r="A727" s="22"/>
      <c r="B727" s="49"/>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6"/>
    </row>
    <row r="728" spans="1:29" ht="12" customHeight="1" x14ac:dyDescent="0.2">
      <c r="A728" s="22"/>
      <c r="B728" s="49"/>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6"/>
    </row>
    <row r="729" spans="1:29" ht="12" customHeight="1" x14ac:dyDescent="0.2">
      <c r="A729" s="22"/>
      <c r="B729" s="49"/>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6"/>
    </row>
    <row r="730" spans="1:29" ht="12" customHeight="1" x14ac:dyDescent="0.2">
      <c r="A730" s="22"/>
      <c r="B730" s="49"/>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6"/>
    </row>
    <row r="731" spans="1:29" ht="12" customHeight="1" x14ac:dyDescent="0.2">
      <c r="A731" s="22"/>
      <c r="B731" s="49"/>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6"/>
    </row>
    <row r="732" spans="1:29" ht="12" customHeight="1" x14ac:dyDescent="0.2">
      <c r="A732" s="22"/>
      <c r="B732" s="49"/>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6"/>
    </row>
    <row r="733" spans="1:29" ht="12" customHeight="1" x14ac:dyDescent="0.2">
      <c r="A733" s="22"/>
      <c r="B733" s="49"/>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6"/>
    </row>
    <row r="734" spans="1:29" ht="12" customHeight="1" x14ac:dyDescent="0.2">
      <c r="A734" s="22"/>
      <c r="B734" s="49"/>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6"/>
    </row>
    <row r="735" spans="1:29" ht="12" customHeight="1" x14ac:dyDescent="0.2">
      <c r="A735" s="22"/>
      <c r="B735" s="49"/>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6"/>
    </row>
    <row r="736" spans="1:29" ht="12" customHeight="1" x14ac:dyDescent="0.2">
      <c r="A736" s="22"/>
      <c r="B736" s="49"/>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6"/>
    </row>
    <row r="737" spans="1:29" ht="12" customHeight="1" x14ac:dyDescent="0.2">
      <c r="A737" s="22"/>
      <c r="B737" s="49"/>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6"/>
    </row>
    <row r="738" spans="1:29" ht="12" customHeight="1" x14ac:dyDescent="0.2">
      <c r="A738" s="22"/>
      <c r="B738" s="49"/>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6"/>
    </row>
    <row r="739" spans="1:29" ht="12" customHeight="1" x14ac:dyDescent="0.2">
      <c r="A739" s="22"/>
      <c r="B739" s="49"/>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6"/>
    </row>
    <row r="740" spans="1:29" ht="12" customHeight="1" x14ac:dyDescent="0.2">
      <c r="A740" s="22"/>
      <c r="B740" s="49"/>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6"/>
    </row>
    <row r="741" spans="1:29" ht="12" customHeight="1" x14ac:dyDescent="0.2">
      <c r="A741" s="22"/>
      <c r="B741" s="49"/>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6"/>
    </row>
    <row r="742" spans="1:29" ht="12" customHeight="1" x14ac:dyDescent="0.2">
      <c r="A742" s="22"/>
      <c r="B742" s="49"/>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6"/>
    </row>
    <row r="743" spans="1:29" ht="12" customHeight="1" x14ac:dyDescent="0.2">
      <c r="A743" s="22"/>
      <c r="B743" s="49"/>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6"/>
    </row>
    <row r="744" spans="1:29" ht="12" customHeight="1" x14ac:dyDescent="0.2">
      <c r="A744" s="22"/>
      <c r="B744" s="49"/>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6"/>
    </row>
    <row r="745" spans="1:29" ht="12" customHeight="1" x14ac:dyDescent="0.2">
      <c r="A745" s="22"/>
      <c r="B745" s="49"/>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6"/>
    </row>
    <row r="746" spans="1:29" ht="12" customHeight="1" x14ac:dyDescent="0.2">
      <c r="A746" s="22"/>
      <c r="B746" s="49"/>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6"/>
    </row>
    <row r="747" spans="1:29" ht="12" customHeight="1" x14ac:dyDescent="0.2">
      <c r="A747" s="22"/>
      <c r="B747" s="49"/>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6"/>
    </row>
    <row r="748" spans="1:29" ht="12" customHeight="1" x14ac:dyDescent="0.2">
      <c r="A748" s="22"/>
      <c r="B748" s="49"/>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6"/>
    </row>
    <row r="749" spans="1:29" ht="12" customHeight="1" x14ac:dyDescent="0.2">
      <c r="A749" s="22"/>
      <c r="B749" s="49"/>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6"/>
    </row>
    <row r="750" spans="1:29" ht="12" customHeight="1" x14ac:dyDescent="0.2">
      <c r="A750" s="22"/>
      <c r="B750" s="49"/>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6"/>
    </row>
    <row r="751" spans="1:29" ht="12" customHeight="1" x14ac:dyDescent="0.2">
      <c r="A751" s="22"/>
      <c r="B751" s="49"/>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6"/>
    </row>
    <row r="752" spans="1:29" ht="12" customHeight="1" x14ac:dyDescent="0.2">
      <c r="A752" s="22"/>
      <c r="B752" s="49"/>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6"/>
    </row>
    <row r="753" spans="1:29" ht="12" customHeight="1" x14ac:dyDescent="0.2">
      <c r="A753" s="22"/>
      <c r="B753" s="49"/>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6"/>
    </row>
    <row r="754" spans="1:29" ht="12" customHeight="1" x14ac:dyDescent="0.2">
      <c r="A754" s="22"/>
      <c r="B754" s="49"/>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6"/>
    </row>
    <row r="755" spans="1:29" ht="12" customHeight="1" x14ac:dyDescent="0.2">
      <c r="A755" s="22"/>
      <c r="B755" s="49"/>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6"/>
    </row>
    <row r="756" spans="1:29" ht="12" customHeight="1" x14ac:dyDescent="0.2">
      <c r="A756" s="22"/>
      <c r="B756" s="49"/>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6"/>
    </row>
    <row r="757" spans="1:29" ht="12" customHeight="1" x14ac:dyDescent="0.2">
      <c r="A757" s="22"/>
      <c r="B757" s="49"/>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6"/>
    </row>
    <row r="758" spans="1:29" ht="12" customHeight="1" x14ac:dyDescent="0.2">
      <c r="A758" s="22"/>
      <c r="B758" s="49"/>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6"/>
    </row>
    <row r="759" spans="1:29" ht="12" customHeight="1" x14ac:dyDescent="0.2">
      <c r="A759" s="22"/>
      <c r="B759" s="49"/>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6"/>
    </row>
    <row r="760" spans="1:29" ht="12" customHeight="1" x14ac:dyDescent="0.2">
      <c r="A760" s="22"/>
      <c r="B760" s="49"/>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6"/>
    </row>
    <row r="761" spans="1:29" ht="12" customHeight="1" x14ac:dyDescent="0.2">
      <c r="A761" s="22"/>
      <c r="B761" s="49"/>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6"/>
    </row>
    <row r="762" spans="1:29" ht="12" customHeight="1" x14ac:dyDescent="0.2">
      <c r="A762" s="22"/>
      <c r="B762" s="49"/>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6"/>
    </row>
    <row r="763" spans="1:29" ht="12" customHeight="1" x14ac:dyDescent="0.2">
      <c r="A763" s="22"/>
      <c r="B763" s="49"/>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6"/>
    </row>
    <row r="764" spans="1:29" ht="12" customHeight="1" x14ac:dyDescent="0.2">
      <c r="A764" s="22"/>
      <c r="B764" s="49"/>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6"/>
    </row>
    <row r="765" spans="1:29" ht="12" customHeight="1" x14ac:dyDescent="0.2">
      <c r="A765" s="22"/>
      <c r="B765" s="49"/>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6"/>
    </row>
    <row r="766" spans="1:29" ht="12" customHeight="1" x14ac:dyDescent="0.2">
      <c r="A766" s="22"/>
      <c r="B766" s="49"/>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6"/>
    </row>
    <row r="767" spans="1:29" ht="12" customHeight="1" x14ac:dyDescent="0.2">
      <c r="A767" s="22"/>
      <c r="B767" s="49"/>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6"/>
    </row>
    <row r="768" spans="1:29" ht="12" customHeight="1" x14ac:dyDescent="0.2">
      <c r="A768" s="22"/>
      <c r="B768" s="49"/>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6"/>
    </row>
    <row r="769" spans="1:29" ht="12" customHeight="1" x14ac:dyDescent="0.2">
      <c r="A769" s="22"/>
      <c r="B769" s="49"/>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6"/>
    </row>
    <row r="770" spans="1:29" ht="12" customHeight="1" x14ac:dyDescent="0.2">
      <c r="A770" s="22"/>
      <c r="B770" s="49"/>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6"/>
    </row>
    <row r="771" spans="1:29" ht="12" customHeight="1" x14ac:dyDescent="0.2">
      <c r="A771" s="22"/>
      <c r="B771" s="49"/>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6"/>
    </row>
    <row r="772" spans="1:29" ht="12" customHeight="1" x14ac:dyDescent="0.2">
      <c r="A772" s="22"/>
      <c r="B772" s="49"/>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6"/>
    </row>
    <row r="773" spans="1:29" ht="12" customHeight="1" x14ac:dyDescent="0.2">
      <c r="A773" s="22"/>
      <c r="B773" s="49"/>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6"/>
    </row>
    <row r="774" spans="1:29" ht="12" customHeight="1" x14ac:dyDescent="0.2">
      <c r="A774" s="22"/>
      <c r="B774" s="49"/>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6"/>
    </row>
    <row r="775" spans="1:29" ht="12" customHeight="1" x14ac:dyDescent="0.2">
      <c r="A775" s="22"/>
      <c r="B775" s="49"/>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6"/>
    </row>
    <row r="776" spans="1:29" ht="12" customHeight="1" x14ac:dyDescent="0.2">
      <c r="A776" s="22"/>
      <c r="B776" s="49"/>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6"/>
    </row>
    <row r="777" spans="1:29" ht="12" customHeight="1" x14ac:dyDescent="0.2">
      <c r="A777" s="22"/>
      <c r="B777" s="49"/>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6"/>
    </row>
    <row r="778" spans="1:29" ht="12" customHeight="1" x14ac:dyDescent="0.2">
      <c r="A778" s="22"/>
      <c r="B778" s="49"/>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6"/>
    </row>
    <row r="779" spans="1:29" ht="12" customHeight="1" x14ac:dyDescent="0.2">
      <c r="A779" s="22"/>
      <c r="B779" s="49"/>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6"/>
    </row>
    <row r="780" spans="1:29" ht="12" customHeight="1" x14ac:dyDescent="0.2">
      <c r="A780" s="22"/>
      <c r="B780" s="49"/>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6"/>
    </row>
    <row r="781" spans="1:29" ht="12" customHeight="1" x14ac:dyDescent="0.2">
      <c r="A781" s="22"/>
      <c r="B781" s="49"/>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6"/>
    </row>
    <row r="782" spans="1:29" ht="12" customHeight="1" x14ac:dyDescent="0.2">
      <c r="A782" s="22"/>
      <c r="B782" s="49"/>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6"/>
    </row>
    <row r="783" spans="1:29" ht="12" customHeight="1" x14ac:dyDescent="0.2">
      <c r="A783" s="22"/>
      <c r="B783" s="49"/>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6"/>
    </row>
    <row r="784" spans="1:29" ht="12" customHeight="1" x14ac:dyDescent="0.2">
      <c r="A784" s="22"/>
      <c r="B784" s="49"/>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6"/>
    </row>
    <row r="785" spans="1:29" ht="12" customHeight="1" x14ac:dyDescent="0.2">
      <c r="A785" s="22"/>
      <c r="B785" s="49"/>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6"/>
    </row>
    <row r="786" spans="1:29" ht="12" customHeight="1" x14ac:dyDescent="0.2">
      <c r="A786" s="22"/>
      <c r="B786" s="49"/>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6"/>
    </row>
    <row r="787" spans="1:29" ht="12" customHeight="1" x14ac:dyDescent="0.2">
      <c r="A787" s="22"/>
      <c r="B787" s="49"/>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6"/>
    </row>
    <row r="788" spans="1:29" ht="12" customHeight="1" x14ac:dyDescent="0.2">
      <c r="A788" s="22"/>
      <c r="B788" s="49"/>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6"/>
    </row>
    <row r="789" spans="1:29" ht="12" customHeight="1" x14ac:dyDescent="0.2">
      <c r="A789" s="22"/>
      <c r="B789" s="49"/>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6"/>
    </row>
    <row r="790" spans="1:29" ht="12" customHeight="1" x14ac:dyDescent="0.2">
      <c r="A790" s="22"/>
      <c r="B790" s="49"/>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6"/>
    </row>
    <row r="791" spans="1:29" ht="12" customHeight="1" x14ac:dyDescent="0.2">
      <c r="A791" s="22"/>
      <c r="B791" s="49"/>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6"/>
    </row>
    <row r="792" spans="1:29" ht="12" customHeight="1" x14ac:dyDescent="0.2">
      <c r="A792" s="22"/>
      <c r="B792" s="49"/>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6"/>
    </row>
    <row r="793" spans="1:29" ht="12" customHeight="1" x14ac:dyDescent="0.2">
      <c r="A793" s="22"/>
      <c r="B793" s="49"/>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6"/>
    </row>
    <row r="794" spans="1:29" ht="12" customHeight="1" x14ac:dyDescent="0.2">
      <c r="A794" s="22"/>
      <c r="B794" s="49"/>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6"/>
    </row>
    <row r="795" spans="1:29" ht="12" customHeight="1" x14ac:dyDescent="0.2">
      <c r="A795" s="22"/>
      <c r="B795" s="49"/>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6"/>
    </row>
    <row r="796" spans="1:29" ht="12" customHeight="1" x14ac:dyDescent="0.2">
      <c r="A796" s="22"/>
      <c r="B796" s="49"/>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6"/>
    </row>
    <row r="797" spans="1:29" ht="12" customHeight="1" x14ac:dyDescent="0.2">
      <c r="A797" s="22"/>
      <c r="B797" s="49"/>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6"/>
    </row>
    <row r="798" spans="1:29" ht="12" customHeight="1" x14ac:dyDescent="0.2">
      <c r="A798" s="22"/>
      <c r="B798" s="49"/>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6"/>
    </row>
    <row r="799" spans="1:29" ht="12" customHeight="1" x14ac:dyDescent="0.2">
      <c r="A799" s="22"/>
      <c r="B799" s="49"/>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6"/>
    </row>
    <row r="800" spans="1:29" ht="12" customHeight="1" x14ac:dyDescent="0.2">
      <c r="A800" s="22"/>
      <c r="B800" s="49"/>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6"/>
    </row>
    <row r="801" spans="1:29" ht="12" customHeight="1" x14ac:dyDescent="0.2">
      <c r="A801" s="22"/>
      <c r="B801" s="49"/>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6"/>
    </row>
    <row r="802" spans="1:29" ht="12" customHeight="1" x14ac:dyDescent="0.2">
      <c r="A802" s="22"/>
      <c r="B802" s="49"/>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6"/>
    </row>
    <row r="803" spans="1:29" ht="12" customHeight="1" x14ac:dyDescent="0.2">
      <c r="A803" s="22"/>
      <c r="B803" s="49"/>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6"/>
    </row>
    <row r="804" spans="1:29" ht="12" customHeight="1" x14ac:dyDescent="0.2">
      <c r="A804" s="22"/>
      <c r="B804" s="49"/>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6"/>
    </row>
    <row r="805" spans="1:29" ht="12" customHeight="1" x14ac:dyDescent="0.2">
      <c r="A805" s="22"/>
      <c r="B805" s="49"/>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6"/>
    </row>
    <row r="806" spans="1:29" ht="12" customHeight="1" x14ac:dyDescent="0.2">
      <c r="A806" s="22"/>
      <c r="B806" s="49"/>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6"/>
    </row>
    <row r="807" spans="1:29" ht="12" customHeight="1" x14ac:dyDescent="0.2">
      <c r="A807" s="22"/>
      <c r="B807" s="49"/>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6"/>
    </row>
    <row r="808" spans="1:29" ht="12" customHeight="1" x14ac:dyDescent="0.2">
      <c r="A808" s="22"/>
      <c r="B808" s="49"/>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6"/>
    </row>
    <row r="809" spans="1:29" ht="12" customHeight="1" x14ac:dyDescent="0.2">
      <c r="A809" s="22"/>
      <c r="B809" s="49"/>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6"/>
    </row>
    <row r="810" spans="1:29" ht="12" customHeight="1" x14ac:dyDescent="0.2">
      <c r="A810" s="22"/>
      <c r="B810" s="49"/>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6"/>
    </row>
    <row r="811" spans="1:29" ht="12" customHeight="1" x14ac:dyDescent="0.2">
      <c r="A811" s="22"/>
      <c r="B811" s="49"/>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6"/>
    </row>
    <row r="812" spans="1:29" ht="12" customHeight="1" x14ac:dyDescent="0.2">
      <c r="A812" s="22"/>
      <c r="B812" s="49"/>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6"/>
    </row>
    <row r="813" spans="1:29" ht="12" customHeight="1" x14ac:dyDescent="0.2">
      <c r="A813" s="22"/>
      <c r="B813" s="49"/>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6"/>
    </row>
    <row r="814" spans="1:29" ht="12" customHeight="1" x14ac:dyDescent="0.2">
      <c r="A814" s="22"/>
      <c r="B814" s="49"/>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6"/>
    </row>
    <row r="815" spans="1:29" ht="12" customHeight="1" x14ac:dyDescent="0.2">
      <c r="A815" s="22"/>
      <c r="B815" s="49"/>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6"/>
    </row>
    <row r="816" spans="1:29" ht="12" customHeight="1" x14ac:dyDescent="0.2">
      <c r="A816" s="22"/>
      <c r="B816" s="49"/>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6"/>
    </row>
    <row r="817" spans="1:29" ht="12" customHeight="1" x14ac:dyDescent="0.2">
      <c r="A817" s="22"/>
      <c r="B817" s="49"/>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6"/>
    </row>
    <row r="818" spans="1:29" ht="12" customHeight="1" x14ac:dyDescent="0.2">
      <c r="A818" s="22"/>
      <c r="B818" s="49"/>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6"/>
    </row>
    <row r="819" spans="1:29" ht="12" customHeight="1" x14ac:dyDescent="0.2">
      <c r="A819" s="22"/>
      <c r="B819" s="49"/>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6"/>
    </row>
    <row r="820" spans="1:29" ht="12" customHeight="1" x14ac:dyDescent="0.2">
      <c r="A820" s="22"/>
      <c r="B820" s="49"/>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6"/>
    </row>
    <row r="821" spans="1:29" ht="12" customHeight="1" x14ac:dyDescent="0.2">
      <c r="A821" s="22"/>
      <c r="B821" s="49"/>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6"/>
    </row>
    <row r="822" spans="1:29" ht="12" customHeight="1" x14ac:dyDescent="0.2">
      <c r="A822" s="22"/>
      <c r="B822" s="49"/>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6"/>
    </row>
    <row r="823" spans="1:29" ht="12" customHeight="1" x14ac:dyDescent="0.2">
      <c r="A823" s="22"/>
      <c r="B823" s="49"/>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6"/>
    </row>
    <row r="824" spans="1:29" ht="12" customHeight="1" x14ac:dyDescent="0.2">
      <c r="A824" s="22"/>
      <c r="B824" s="49"/>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6"/>
    </row>
    <row r="825" spans="1:29" ht="12" customHeight="1" x14ac:dyDescent="0.2">
      <c r="A825" s="22"/>
      <c r="B825" s="49"/>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6"/>
    </row>
    <row r="826" spans="1:29" ht="12" customHeight="1" x14ac:dyDescent="0.2">
      <c r="A826" s="22"/>
      <c r="B826" s="49"/>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6"/>
    </row>
    <row r="827" spans="1:29" ht="12" customHeight="1" x14ac:dyDescent="0.2">
      <c r="A827" s="22"/>
      <c r="B827" s="49"/>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6"/>
    </row>
    <row r="828" spans="1:29" ht="12" customHeight="1" x14ac:dyDescent="0.2">
      <c r="A828" s="22"/>
      <c r="B828" s="49"/>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6"/>
    </row>
    <row r="829" spans="1:29" ht="12" customHeight="1" x14ac:dyDescent="0.2">
      <c r="A829" s="22"/>
      <c r="B829" s="49"/>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6"/>
    </row>
    <row r="830" spans="1:29" ht="12" customHeight="1" x14ac:dyDescent="0.2">
      <c r="A830" s="22"/>
      <c r="B830" s="49"/>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6"/>
    </row>
    <row r="831" spans="1:29" ht="12" customHeight="1" x14ac:dyDescent="0.2">
      <c r="A831" s="22"/>
      <c r="B831" s="49"/>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6"/>
    </row>
    <row r="832" spans="1:29" ht="12" customHeight="1" x14ac:dyDescent="0.2">
      <c r="A832" s="22"/>
      <c r="B832" s="49"/>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6"/>
    </row>
    <row r="833" spans="1:29" ht="12" customHeight="1" x14ac:dyDescent="0.2">
      <c r="A833" s="22"/>
      <c r="B833" s="49"/>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6"/>
    </row>
    <row r="834" spans="1:29" ht="12" customHeight="1" x14ac:dyDescent="0.2">
      <c r="A834" s="22"/>
      <c r="B834" s="49"/>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6"/>
    </row>
    <row r="835" spans="1:29" ht="12" customHeight="1" x14ac:dyDescent="0.2">
      <c r="A835" s="22"/>
      <c r="B835" s="49"/>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6"/>
    </row>
    <row r="836" spans="1:29" ht="12" customHeight="1" x14ac:dyDescent="0.2">
      <c r="A836" s="22"/>
      <c r="B836" s="49"/>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6"/>
    </row>
    <row r="837" spans="1:29" ht="12" customHeight="1" x14ac:dyDescent="0.2">
      <c r="A837" s="22"/>
      <c r="B837" s="49"/>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6"/>
    </row>
    <row r="838" spans="1:29" ht="12" customHeight="1" x14ac:dyDescent="0.2">
      <c r="A838" s="22"/>
      <c r="B838" s="49"/>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6"/>
    </row>
    <row r="839" spans="1:29" ht="12" customHeight="1" x14ac:dyDescent="0.2">
      <c r="A839" s="22"/>
      <c r="B839" s="49"/>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6"/>
    </row>
    <row r="840" spans="1:29" ht="12" customHeight="1" x14ac:dyDescent="0.2">
      <c r="A840" s="22"/>
      <c r="B840" s="49"/>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6"/>
    </row>
    <row r="841" spans="1:29" ht="12" customHeight="1" x14ac:dyDescent="0.2">
      <c r="A841" s="22"/>
      <c r="B841" s="49"/>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6"/>
    </row>
    <row r="842" spans="1:29" ht="12" customHeight="1" x14ac:dyDescent="0.2">
      <c r="A842" s="22"/>
      <c r="B842" s="49"/>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6"/>
    </row>
    <row r="843" spans="1:29" ht="12" customHeight="1" x14ac:dyDescent="0.2">
      <c r="A843" s="22"/>
      <c r="B843" s="49"/>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6"/>
    </row>
    <row r="844" spans="1:29" ht="12" customHeight="1" x14ac:dyDescent="0.2">
      <c r="A844" s="22"/>
      <c r="B844" s="49"/>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6"/>
    </row>
    <row r="845" spans="1:29" ht="12" customHeight="1" x14ac:dyDescent="0.2">
      <c r="A845" s="22"/>
      <c r="B845" s="49"/>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6"/>
    </row>
    <row r="846" spans="1:29" ht="12" customHeight="1" x14ac:dyDescent="0.2">
      <c r="A846" s="22"/>
      <c r="B846" s="49"/>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6"/>
    </row>
    <row r="847" spans="1:29" ht="12" customHeight="1" x14ac:dyDescent="0.2">
      <c r="A847" s="22"/>
      <c r="B847" s="49"/>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6"/>
    </row>
    <row r="848" spans="1:29" ht="12" customHeight="1" x14ac:dyDescent="0.2">
      <c r="A848" s="22"/>
      <c r="B848" s="49"/>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6"/>
    </row>
    <row r="849" spans="1:29" ht="12" customHeight="1" x14ac:dyDescent="0.2">
      <c r="A849" s="22"/>
      <c r="B849" s="49"/>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6"/>
    </row>
    <row r="850" spans="1:29" ht="12" customHeight="1" x14ac:dyDescent="0.2">
      <c r="A850" s="22"/>
      <c r="B850" s="49"/>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6"/>
    </row>
    <row r="851" spans="1:29" ht="12" customHeight="1" x14ac:dyDescent="0.2">
      <c r="A851" s="22"/>
      <c r="B851" s="49"/>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6"/>
    </row>
    <row r="852" spans="1:29" ht="12" customHeight="1" x14ac:dyDescent="0.2">
      <c r="A852" s="22"/>
      <c r="B852" s="49"/>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6"/>
    </row>
    <row r="853" spans="1:29" ht="12" customHeight="1" x14ac:dyDescent="0.2">
      <c r="A853" s="22"/>
      <c r="B853" s="49"/>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6"/>
    </row>
    <row r="854" spans="1:29" ht="12" customHeight="1" x14ac:dyDescent="0.2">
      <c r="A854" s="22"/>
      <c r="B854" s="49"/>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6"/>
    </row>
    <row r="855" spans="1:29" ht="12" customHeight="1" x14ac:dyDescent="0.2">
      <c r="A855" s="22"/>
      <c r="B855" s="49"/>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6"/>
    </row>
    <row r="856" spans="1:29" ht="12" customHeight="1" x14ac:dyDescent="0.2">
      <c r="A856" s="22"/>
      <c r="B856" s="49"/>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6"/>
    </row>
    <row r="857" spans="1:29" ht="12" customHeight="1" x14ac:dyDescent="0.2">
      <c r="A857" s="22"/>
      <c r="B857" s="49"/>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6"/>
    </row>
    <row r="858" spans="1:29" ht="12" customHeight="1" x14ac:dyDescent="0.2">
      <c r="A858" s="22"/>
      <c r="B858" s="49"/>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6"/>
    </row>
    <row r="859" spans="1:29" ht="12" customHeight="1" x14ac:dyDescent="0.2">
      <c r="A859" s="22"/>
      <c r="B859" s="49"/>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6"/>
    </row>
    <row r="860" spans="1:29" ht="12" customHeight="1" x14ac:dyDescent="0.2">
      <c r="A860" s="22"/>
      <c r="B860" s="49"/>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6"/>
    </row>
    <row r="861" spans="1:29" ht="12" customHeight="1" x14ac:dyDescent="0.2">
      <c r="A861" s="22"/>
      <c r="B861" s="49"/>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6"/>
    </row>
    <row r="862" spans="1:29" ht="12" customHeight="1" x14ac:dyDescent="0.2">
      <c r="A862" s="22"/>
      <c r="B862" s="49"/>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6"/>
    </row>
    <row r="863" spans="1:29" ht="12" customHeight="1" x14ac:dyDescent="0.2">
      <c r="A863" s="22"/>
      <c r="B863" s="49"/>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6"/>
    </row>
    <row r="864" spans="1:29" ht="12" customHeight="1" x14ac:dyDescent="0.2">
      <c r="A864" s="22"/>
      <c r="B864" s="49"/>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6"/>
    </row>
    <row r="865" spans="1:29" ht="12" customHeight="1" x14ac:dyDescent="0.2">
      <c r="A865" s="22"/>
      <c r="B865" s="49"/>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6"/>
    </row>
    <row r="866" spans="1:29" ht="12" customHeight="1" x14ac:dyDescent="0.2">
      <c r="A866" s="22"/>
      <c r="B866" s="49"/>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6"/>
    </row>
    <row r="867" spans="1:29" ht="12" customHeight="1" x14ac:dyDescent="0.2">
      <c r="A867" s="22"/>
      <c r="B867" s="49"/>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6"/>
    </row>
    <row r="868" spans="1:29" ht="12" customHeight="1" x14ac:dyDescent="0.2">
      <c r="A868" s="22"/>
      <c r="B868" s="49"/>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6"/>
    </row>
    <row r="869" spans="1:29" ht="12" customHeight="1" x14ac:dyDescent="0.2">
      <c r="A869" s="22"/>
      <c r="B869" s="49"/>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6"/>
    </row>
    <row r="870" spans="1:29" ht="12" customHeight="1" x14ac:dyDescent="0.2">
      <c r="A870" s="22"/>
      <c r="B870" s="49"/>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6"/>
    </row>
    <row r="871" spans="1:29" ht="12" customHeight="1" x14ac:dyDescent="0.2">
      <c r="A871" s="22"/>
      <c r="B871" s="49"/>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6"/>
    </row>
    <row r="872" spans="1:29" ht="12" customHeight="1" x14ac:dyDescent="0.2">
      <c r="A872" s="22"/>
      <c r="B872" s="49"/>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6"/>
    </row>
    <row r="873" spans="1:29" ht="12" customHeight="1" x14ac:dyDescent="0.2">
      <c r="A873" s="22"/>
      <c r="B873" s="49"/>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6"/>
    </row>
    <row r="874" spans="1:29" ht="12" customHeight="1" x14ac:dyDescent="0.2">
      <c r="A874" s="22"/>
      <c r="B874" s="49"/>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6"/>
    </row>
    <row r="875" spans="1:29" ht="12" customHeight="1" x14ac:dyDescent="0.2">
      <c r="A875" s="22"/>
      <c r="B875" s="49"/>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6"/>
    </row>
    <row r="876" spans="1:29" ht="12" customHeight="1" x14ac:dyDescent="0.2">
      <c r="A876" s="22"/>
      <c r="B876" s="49"/>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6"/>
    </row>
    <row r="877" spans="1:29" ht="12" customHeight="1" x14ac:dyDescent="0.2">
      <c r="A877" s="22"/>
      <c r="B877" s="49"/>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6"/>
    </row>
    <row r="878" spans="1:29" ht="12" customHeight="1" x14ac:dyDescent="0.2">
      <c r="A878" s="22"/>
      <c r="B878" s="49"/>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6"/>
    </row>
    <row r="879" spans="1:29" ht="12" customHeight="1" x14ac:dyDescent="0.2">
      <c r="A879" s="22"/>
      <c r="B879" s="49"/>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6"/>
    </row>
    <row r="880" spans="1:29" ht="12" customHeight="1" x14ac:dyDescent="0.2">
      <c r="A880" s="22"/>
      <c r="B880" s="49"/>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6"/>
    </row>
    <row r="881" spans="1:29" ht="12" customHeight="1" x14ac:dyDescent="0.2">
      <c r="A881" s="22"/>
      <c r="B881" s="49"/>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6"/>
    </row>
    <row r="882" spans="1:29" ht="12" customHeight="1" x14ac:dyDescent="0.2">
      <c r="A882" s="22"/>
      <c r="B882" s="49"/>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6"/>
    </row>
    <row r="883" spans="1:29" ht="12" customHeight="1" x14ac:dyDescent="0.2">
      <c r="A883" s="22"/>
      <c r="B883" s="49"/>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6"/>
    </row>
    <row r="884" spans="1:29" ht="12" customHeight="1" x14ac:dyDescent="0.2">
      <c r="A884" s="22"/>
      <c r="B884" s="49"/>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6"/>
    </row>
    <row r="885" spans="1:29" ht="12" customHeight="1" x14ac:dyDescent="0.2">
      <c r="A885" s="22"/>
      <c r="B885" s="49"/>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6"/>
    </row>
    <row r="886" spans="1:29" ht="12" customHeight="1" x14ac:dyDescent="0.2">
      <c r="A886" s="22"/>
      <c r="B886" s="49"/>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6"/>
    </row>
    <row r="887" spans="1:29" ht="12" customHeight="1" x14ac:dyDescent="0.2">
      <c r="A887" s="22"/>
      <c r="B887" s="49"/>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6"/>
    </row>
    <row r="888" spans="1:29" ht="12" customHeight="1" x14ac:dyDescent="0.2">
      <c r="A888" s="22"/>
      <c r="B888" s="49"/>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6"/>
    </row>
    <row r="889" spans="1:29" ht="12" customHeight="1" x14ac:dyDescent="0.2">
      <c r="A889" s="22"/>
      <c r="B889" s="49"/>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6"/>
    </row>
    <row r="890" spans="1:29" ht="12" customHeight="1" x14ac:dyDescent="0.2">
      <c r="A890" s="22"/>
      <c r="B890" s="49"/>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6"/>
    </row>
    <row r="891" spans="1:29" ht="12" customHeight="1" x14ac:dyDescent="0.2">
      <c r="A891" s="22"/>
      <c r="B891" s="49"/>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6"/>
    </row>
    <row r="892" spans="1:29" ht="12" customHeight="1" x14ac:dyDescent="0.2">
      <c r="A892" s="22"/>
      <c r="B892" s="49"/>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6"/>
    </row>
    <row r="893" spans="1:29" ht="12" customHeight="1" x14ac:dyDescent="0.2">
      <c r="A893" s="22"/>
      <c r="B893" s="49"/>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6"/>
    </row>
    <row r="894" spans="1:29" ht="12" customHeight="1" x14ac:dyDescent="0.2">
      <c r="A894" s="22"/>
      <c r="B894" s="49"/>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6"/>
    </row>
    <row r="895" spans="1:29" ht="12" customHeight="1" x14ac:dyDescent="0.2">
      <c r="A895" s="22"/>
      <c r="B895" s="49"/>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6"/>
    </row>
    <row r="896" spans="1:29" ht="12" customHeight="1" x14ac:dyDescent="0.2">
      <c r="A896" s="22"/>
      <c r="B896" s="49"/>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6"/>
    </row>
    <row r="897" spans="1:29" ht="12" customHeight="1" x14ac:dyDescent="0.2">
      <c r="A897" s="22"/>
      <c r="B897" s="49"/>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6"/>
    </row>
    <row r="898" spans="1:29" ht="12" customHeight="1" x14ac:dyDescent="0.2">
      <c r="A898" s="22"/>
      <c r="B898" s="49"/>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6"/>
    </row>
    <row r="899" spans="1:29" ht="12" customHeight="1" x14ac:dyDescent="0.2">
      <c r="A899" s="22"/>
      <c r="B899" s="49"/>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6"/>
    </row>
    <row r="900" spans="1:29" ht="12" customHeight="1" x14ac:dyDescent="0.2">
      <c r="A900" s="22"/>
      <c r="B900" s="49"/>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6"/>
    </row>
    <row r="901" spans="1:29" ht="12" customHeight="1" x14ac:dyDescent="0.2">
      <c r="A901" s="22"/>
      <c r="B901" s="49"/>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6"/>
    </row>
    <row r="902" spans="1:29" ht="12" customHeight="1" x14ac:dyDescent="0.2">
      <c r="A902" s="22"/>
      <c r="B902" s="49"/>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6"/>
    </row>
    <row r="903" spans="1:29" ht="12" customHeight="1" x14ac:dyDescent="0.2">
      <c r="A903" s="22"/>
      <c r="B903" s="49"/>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6"/>
    </row>
    <row r="904" spans="1:29" ht="12" customHeight="1" x14ac:dyDescent="0.2">
      <c r="A904" s="22"/>
      <c r="B904" s="49"/>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6"/>
    </row>
  </sheetData>
  <autoFilter ref="B3:AC64" xr:uid="{00000000-0009-0000-0000-000000000000}">
    <filterColumn colId="25">
      <filters>
        <filter val="Critical risk"/>
      </filters>
    </filterColumn>
  </autoFilter>
  <mergeCells count="25">
    <mergeCell ref="O2:P2"/>
    <mergeCell ref="Q1:R1"/>
    <mergeCell ref="S1:T1"/>
    <mergeCell ref="A1:A3"/>
    <mergeCell ref="C1:F2"/>
    <mergeCell ref="G1:H1"/>
    <mergeCell ref="I1:J1"/>
    <mergeCell ref="K1:L1"/>
    <mergeCell ref="B1:B2"/>
    <mergeCell ref="U1:V1"/>
    <mergeCell ref="W1:X1"/>
    <mergeCell ref="Y1:Z1"/>
    <mergeCell ref="AA1:AB1"/>
    <mergeCell ref="G2:H2"/>
    <mergeCell ref="I2:J2"/>
    <mergeCell ref="K2:L2"/>
    <mergeCell ref="M2:N2"/>
    <mergeCell ref="Q2:R2"/>
    <mergeCell ref="S2:T2"/>
    <mergeCell ref="U2:V2"/>
    <mergeCell ref="W2:X2"/>
    <mergeCell ref="Y2:Z2"/>
    <mergeCell ref="AA2:AB2"/>
    <mergeCell ref="M1:N1"/>
    <mergeCell ref="O1:P1"/>
  </mergeCells>
  <phoneticPr fontId="22" type="noConversion"/>
  <conditionalFormatting sqref="G4:G68">
    <cfRule type="cellIs" dxfId="70" priority="71" operator="equal">
      <formula>"Moderate risk"</formula>
    </cfRule>
    <cfRule type="cellIs" dxfId="69" priority="70" operator="equal">
      <formula>"Serious risk"</formula>
    </cfRule>
    <cfRule type="cellIs" dxfId="68" priority="69" operator="equal">
      <formula>"Critical risk"</formula>
    </cfRule>
    <cfRule type="cellIs" dxfId="67" priority="68" operator="equal">
      <formula>"No information"</formula>
    </cfRule>
  </conditionalFormatting>
  <conditionalFormatting sqref="G4:G71">
    <cfRule type="cellIs" dxfId="66" priority="72" stopIfTrue="1" operator="equal">
      <formula>"Low risk"</formula>
    </cfRule>
  </conditionalFormatting>
  <conditionalFormatting sqref="G69:G904 K72:K904">
    <cfRule type="cellIs" dxfId="65" priority="146" operator="equal">
      <formula>"Moderate risk"</formula>
    </cfRule>
    <cfRule type="cellIs" dxfId="64" priority="145" operator="equal">
      <formula>"Serious risk"</formula>
    </cfRule>
    <cfRule type="cellIs" dxfId="63" priority="144" operator="equal">
      <formula>"Critical risk"</formula>
    </cfRule>
    <cfRule type="cellIs" dxfId="62" priority="143" operator="equal">
      <formula>"No information"</formula>
    </cfRule>
  </conditionalFormatting>
  <conditionalFormatting sqref="I4:I904">
    <cfRule type="cellIs" dxfId="61" priority="63" operator="equal">
      <formula>"No information"</formula>
    </cfRule>
    <cfRule type="cellIs" dxfId="60" priority="67" stopIfTrue="1" operator="equal">
      <formula>"Low risk"</formula>
    </cfRule>
    <cfRule type="cellIs" dxfId="59" priority="66" operator="equal">
      <formula>"Moderate risk"</formula>
    </cfRule>
    <cfRule type="cellIs" dxfId="58" priority="65" operator="equal">
      <formula>"Serious risk"</formula>
    </cfRule>
    <cfRule type="cellIs" dxfId="57" priority="64" operator="equal">
      <formula>"Critical risk"</formula>
    </cfRule>
  </conditionalFormatting>
  <conditionalFormatting sqref="K4:K62">
    <cfRule type="cellIs" dxfId="56" priority="7" stopIfTrue="1" operator="equal">
      <formula>"Low risk"</formula>
    </cfRule>
  </conditionalFormatting>
  <conditionalFormatting sqref="K4:K68">
    <cfRule type="cellIs" dxfId="55" priority="3" operator="equal">
      <formula>"No information"</formula>
    </cfRule>
    <cfRule type="cellIs" dxfId="54" priority="4" operator="equal">
      <formula>"Critical risk"</formula>
    </cfRule>
    <cfRule type="cellIs" dxfId="53" priority="5" operator="equal">
      <formula>"Serious risk"</formula>
    </cfRule>
    <cfRule type="cellIs" dxfId="52" priority="6" operator="equal">
      <formula>"Moderate risk"</formula>
    </cfRule>
  </conditionalFormatting>
  <conditionalFormatting sqref="K63:K64">
    <cfRule type="cellIs" dxfId="51" priority="1" stopIfTrue="1" operator="equal">
      <formula>"Low risk"</formula>
    </cfRule>
  </conditionalFormatting>
  <conditionalFormatting sqref="K65:K73 G72:G904 K78:K904">
    <cfRule type="cellIs" dxfId="50" priority="147" stopIfTrue="1" operator="equal">
      <formula>"Low risk"</formula>
    </cfRule>
  </conditionalFormatting>
  <conditionalFormatting sqref="K69:K73">
    <cfRule type="cellIs" dxfId="49" priority="456" operator="equal">
      <formula>"Moderate risk"</formula>
    </cfRule>
    <cfRule type="cellIs" dxfId="48" priority="455" operator="equal">
      <formula>"Serious risk"</formula>
    </cfRule>
    <cfRule type="cellIs" dxfId="47" priority="454" operator="equal">
      <formula>"Critical risk"</formula>
    </cfRule>
    <cfRule type="cellIs" dxfId="46" priority="453" operator="equal">
      <formula>"No information"</formula>
    </cfRule>
  </conditionalFormatting>
  <conditionalFormatting sqref="K72:K77">
    <cfRule type="cellIs" dxfId="45" priority="457" stopIfTrue="1" operator="equal">
      <formula>"Low risk"</formula>
    </cfRule>
  </conditionalFormatting>
  <conditionalFormatting sqref="K78">
    <cfRule type="cellIs" dxfId="44" priority="452" stopIfTrue="1" operator="equal">
      <formula>"Low risk"</formula>
    </cfRule>
    <cfRule type="cellIs" dxfId="43" priority="448" operator="equal">
      <formula>"No information"</formula>
    </cfRule>
    <cfRule type="cellIs" dxfId="42" priority="449" operator="equal">
      <formula>"Critical risk"</formula>
    </cfRule>
    <cfRule type="cellIs" dxfId="41" priority="450" operator="equal">
      <formula>"Serious risk"</formula>
    </cfRule>
    <cfRule type="cellIs" dxfId="40" priority="451" operator="equal">
      <formula>"Moderate risk"</formula>
    </cfRule>
  </conditionalFormatting>
  <conditionalFormatting sqref="M4:M904">
    <cfRule type="cellIs" dxfId="39" priority="83" operator="equal">
      <formula>"No information"</formula>
    </cfRule>
    <cfRule type="cellIs" dxfId="38" priority="87" stopIfTrue="1" operator="equal">
      <formula>"Low risk"</formula>
    </cfRule>
    <cfRule type="cellIs" dxfId="37" priority="86" operator="equal">
      <formula>"Moderate risk"</formula>
    </cfRule>
    <cfRule type="cellIs" dxfId="36" priority="85" operator="equal">
      <formula>"Serious risk"</formula>
    </cfRule>
    <cfRule type="cellIs" dxfId="35" priority="84" operator="equal">
      <formula>"Critical risk"</formula>
    </cfRule>
  </conditionalFormatting>
  <conditionalFormatting sqref="O4:O904">
    <cfRule type="cellIs" dxfId="34" priority="47" stopIfTrue="1" operator="equal">
      <formula>"Low risk"</formula>
    </cfRule>
    <cfRule type="cellIs" dxfId="33" priority="46" operator="equal">
      <formula>"Moderate risk"</formula>
    </cfRule>
    <cfRule type="cellIs" dxfId="32" priority="45" operator="equal">
      <formula>"Serious risk"</formula>
    </cfRule>
    <cfRule type="cellIs" dxfId="31" priority="44" operator="equal">
      <formula>"Critical risk"</formula>
    </cfRule>
    <cfRule type="cellIs" dxfId="30" priority="43" operator="equal">
      <formula>"No information"</formula>
    </cfRule>
  </conditionalFormatting>
  <conditionalFormatting sqref="Q4:Q904">
    <cfRule type="cellIs" dxfId="29" priority="78" operator="equal">
      <formula>"No information"</formula>
    </cfRule>
    <cfRule type="cellIs" dxfId="28" priority="79" operator="equal">
      <formula>"Critical risk"</formula>
    </cfRule>
    <cfRule type="cellIs" dxfId="27" priority="80" operator="equal">
      <formula>"Serious risk"</formula>
    </cfRule>
    <cfRule type="cellIs" dxfId="26" priority="81" operator="equal">
      <formula>"Moderate risk"</formula>
    </cfRule>
    <cfRule type="cellIs" dxfId="25" priority="82" stopIfTrue="1" operator="equal">
      <formula>"Low risk"</formula>
    </cfRule>
  </conditionalFormatting>
  <conditionalFormatting sqref="Q44">
    <cfRule type="cellIs" dxfId="24" priority="484" stopIfTrue="1" operator="equal">
      <formula>"Low risk"</formula>
    </cfRule>
    <cfRule type="cellIs" dxfId="23" priority="483" operator="equal">
      <formula>"Moderate risk"</formula>
    </cfRule>
    <cfRule type="cellIs" dxfId="22" priority="482" operator="equal">
      <formula>"Serious risk"</formula>
    </cfRule>
    <cfRule type="cellIs" dxfId="21" priority="481" operator="equal">
      <formula>"Critical risk"</formula>
    </cfRule>
    <cfRule type="cellIs" dxfId="20" priority="480" operator="equal">
      <formula>"No information"</formula>
    </cfRule>
  </conditionalFormatting>
  <conditionalFormatting sqref="S4:S904">
    <cfRule type="cellIs" dxfId="19" priority="16" operator="equal">
      <formula>"Moderate risk"</formula>
    </cfRule>
    <cfRule type="cellIs" dxfId="18" priority="13" operator="equal">
      <formula>"No information"</formula>
    </cfRule>
    <cfRule type="cellIs" dxfId="17" priority="14" operator="equal">
      <formula>"Critical risk"</formula>
    </cfRule>
    <cfRule type="cellIs" dxfId="16" priority="15" operator="equal">
      <formula>"Serious risk"</formula>
    </cfRule>
    <cfRule type="cellIs" dxfId="15" priority="17" stopIfTrue="1" operator="equal">
      <formula>"Low risk"</formula>
    </cfRule>
  </conditionalFormatting>
  <conditionalFormatting sqref="U4:U904">
    <cfRule type="cellIs" dxfId="14" priority="32" stopIfTrue="1" operator="equal">
      <formula>"Low risk"</formula>
    </cfRule>
    <cfRule type="cellIs" dxfId="13" priority="28" operator="equal">
      <formula>"No information"</formula>
    </cfRule>
    <cfRule type="cellIs" dxfId="12" priority="29" operator="equal">
      <formula>"Critical risk"</formula>
    </cfRule>
    <cfRule type="cellIs" dxfId="11" priority="30" operator="equal">
      <formula>"Serious risk"</formula>
    </cfRule>
    <cfRule type="cellIs" dxfId="10" priority="31" operator="equal">
      <formula>"Moderate risk"</formula>
    </cfRule>
  </conditionalFormatting>
  <conditionalFormatting sqref="W4:W904 Y4:Y904 AA4:AA904">
    <cfRule type="cellIs" dxfId="9" priority="92" stopIfTrue="1" operator="equal">
      <formula>"Low risk"</formula>
    </cfRule>
    <cfRule type="cellIs" dxfId="8" priority="91" operator="equal">
      <formula>"Moderate risk"</formula>
    </cfRule>
    <cfRule type="cellIs" dxfId="7" priority="90" operator="equal">
      <formula>"Serious risk"</formula>
    </cfRule>
    <cfRule type="cellIs" dxfId="6" priority="89" operator="equal">
      <formula>"Critical risk"</formula>
    </cfRule>
    <cfRule type="cellIs" dxfId="5" priority="88" operator="equal">
      <formula>"No information"</formula>
    </cfRule>
  </conditionalFormatting>
  <dataValidations count="1">
    <dataValidation type="list" allowBlank="1" showErrorMessage="1" sqref="AA4:AA411 U4:U411 M4:M411 G4:G411 O4:O411 W4:W411 Q4:Q411 K4:K411 I4:I411 S4:S411 Y4:Y411" xr:uid="{00000000-0002-0000-0000-000000000000}">
      <formula1>"Low risk,Moderate risk,Serious risk,Critical risk,No information"</formula1>
    </dataValidation>
  </dataValidations>
  <hyperlinks>
    <hyperlink ref="B5" r:id="rId1" xr:uid="{00000000-0004-0000-0000-000000000000}"/>
    <hyperlink ref="B6" r:id="rId2" xr:uid="{00000000-0004-0000-0000-000001000000}"/>
    <hyperlink ref="B7" r:id="rId3" xr:uid="{00000000-0004-0000-0000-000002000000}"/>
    <hyperlink ref="B8" r:id="rId4" xr:uid="{00000000-0004-0000-0000-000003000000}"/>
    <hyperlink ref="B12" r:id="rId5" xr:uid="{00000000-0004-0000-0000-000007000000}"/>
    <hyperlink ref="B13" r:id="rId6" location="T1_down" xr:uid="{00000000-0004-0000-0000-000008000000}"/>
    <hyperlink ref="B14" r:id="rId7" location="html_fulltext" xr:uid="{00000000-0004-0000-0000-000009000000}"/>
    <hyperlink ref="B17" r:id="rId8" xr:uid="{EC122AB3-D746-C345-9215-FB80F446D0EA}"/>
    <hyperlink ref="B21" r:id="rId9" xr:uid="{D9859E00-750F-9042-86B9-660BED15173D}"/>
    <hyperlink ref="B22" r:id="rId10" xr:uid="{B5C51F24-F97E-7445-8B5A-913682AD3443}"/>
    <hyperlink ref="B23" r:id="rId11" xr:uid="{B999A8AB-B84A-C749-A6C6-67F0AF340FCA}"/>
    <hyperlink ref="B24" r:id="rId12" xr:uid="{42D3ECB0-4575-0647-B1AA-165940EAF208}"/>
    <hyperlink ref="B25" r:id="rId13" xr:uid="{F753CDBB-1BB8-C445-85A3-99BFD45BA186}"/>
    <hyperlink ref="B26" r:id="rId14" xr:uid="{01B421F3-990D-104D-B54D-EDC2E5778156}"/>
    <hyperlink ref="B27" r:id="rId15" location=":~:text=Conclusions%20Updated%202023%E2%80%932024%20COVID,relative%20to%20XBB%20lineage%20hospitalizations." xr:uid="{21D5C434-D53C-F340-9616-6047719A56D1}"/>
    <hyperlink ref="B28" r:id="rId16" xr:uid="{F253FE10-975F-724F-B8E0-F8D0FF600C4B}"/>
    <hyperlink ref="B29" r:id="rId17" xr:uid="{E19D55F2-3195-644B-8AB8-8165B70459AE}"/>
    <hyperlink ref="B9" r:id="rId18" xr:uid="{3A8AA9C8-74EE-483F-929F-CE1437DF99CE}"/>
    <hyperlink ref="B10" r:id="rId19" xr:uid="{92C4799B-4DAC-45B2-88C4-B6B43D83F0DC}"/>
    <hyperlink ref="B11" r:id="rId20" xr:uid="{49A5134B-F839-4903-8E56-82086790F2FF}"/>
    <hyperlink ref="B30" r:id="rId21" xr:uid="{DBEAA737-0364-4EF7-BDB4-2F7F7BFA1956}"/>
    <hyperlink ref="B31" r:id="rId22" xr:uid="{48575171-6766-46A2-8A0E-1A4C4AC3B330}"/>
    <hyperlink ref="B32" r:id="rId23" xr:uid="{D0F91D18-9CC1-4635-BAD3-FC065C376A5A}"/>
    <hyperlink ref="B33" r:id="rId24" xr:uid="{7258A4C8-C0F2-404C-A8B4-CEF72A5A93DA}"/>
    <hyperlink ref="B37" r:id="rId25" xr:uid="{79769EDF-5CFB-4ADD-A247-B6A15A2678F7}"/>
    <hyperlink ref="B38" r:id="rId26" xr:uid="{876D3780-6457-4E23-8517-C821EF28D896}"/>
    <hyperlink ref="B39" r:id="rId27" xr:uid="{FDAB480E-B487-4D3F-8FC5-FFDD1C0C42F7}"/>
    <hyperlink ref="B40" r:id="rId28" xr:uid="{A6AD66B3-8E4E-4C14-9F68-99FBDEE03977}"/>
    <hyperlink ref="B44" r:id="rId29" xr:uid="{888C92CC-CC03-4FCE-9049-28CBA1071A40}"/>
    <hyperlink ref="B15" r:id="rId30" xr:uid="{9C30CE6A-438D-4CB4-AB88-ADBC40B59603}"/>
    <hyperlink ref="B16" r:id="rId31" xr:uid="{D420D271-2DA4-4487-B5AA-8672F6774EFE}"/>
    <hyperlink ref="B18" r:id="rId32" xr:uid="{5B75FDD3-1F85-46C5-8BB6-552EC7FABB77}"/>
    <hyperlink ref="B19" r:id="rId33" xr:uid="{624084CC-83F2-4FF4-887C-CBBB1BBBF1BD}"/>
    <hyperlink ref="B20" r:id="rId34" xr:uid="{E5B5992D-3F57-4C1A-8307-A7FCA3137244}"/>
    <hyperlink ref="B34" r:id="rId35" xr:uid="{4B3321C3-0A14-4B3E-AC82-2438200A59EC}"/>
    <hyperlink ref="B35" r:id="rId36" xr:uid="{53A0DE2A-34E9-45E8-A351-AEE708C48513}"/>
    <hyperlink ref="B36" r:id="rId37" xr:uid="{F92341C7-2467-45D8-A479-ACC3919E82AF}"/>
    <hyperlink ref="B41" r:id="rId38" xr:uid="{C17A0CBB-5B29-4B57-BCB4-5DF758A161E8}"/>
    <hyperlink ref="B42" r:id="rId39" xr:uid="{568162CC-8C8D-40A3-805F-2EE89C2FB3BF}"/>
    <hyperlink ref="B43" r:id="rId40" xr:uid="{3570C715-ADBB-45C8-BD71-AC10EEA41F82}"/>
    <hyperlink ref="B45" r:id="rId41" xr:uid="{346AE0E6-F356-4EF5-9632-AD12DBA6D7E0}"/>
    <hyperlink ref="B46" r:id="rId42" xr:uid="{8EB7A9D8-3C90-4CE2-B314-27E899E1DF1F}"/>
    <hyperlink ref="B47" r:id="rId43" xr:uid="{8CA9FDB6-331C-4DEE-A53E-BDC1DF76BB06}"/>
    <hyperlink ref="B48" r:id="rId44" xr:uid="{CF2AB2D1-8FBF-48F8-89E9-D92E662FA3B1}"/>
    <hyperlink ref="B49" r:id="rId45" xr:uid="{B5D467E3-8231-41DB-869A-2BF8C5C829E7}"/>
    <hyperlink ref="B50" r:id="rId46" xr:uid="{B60B7285-76B5-4E4D-BE23-E75D2178E66E}"/>
    <hyperlink ref="B51" r:id="rId47" xr:uid="{4C6F0F23-80A4-42C6-8F28-0F76D03F841E}"/>
    <hyperlink ref="B52" r:id="rId48" xr:uid="{24C4D96F-05E7-43C2-AB4D-9EB06A6E1511}"/>
    <hyperlink ref="B53" r:id="rId49" xr:uid="{3ACA0A36-3D48-492C-9479-23C107B59067}"/>
    <hyperlink ref="B54" r:id="rId50" xr:uid="{32143A83-6C0E-4792-8755-47CFA07F7DD8}"/>
    <hyperlink ref="B55" r:id="rId51" xr:uid="{DF3BB0FE-BB28-4491-94FF-6B9ADA418FC8}"/>
    <hyperlink ref="B56" r:id="rId52" xr:uid="{B8CA2C6D-6FE1-498C-AAED-3C1EEA2D8BAE}"/>
    <hyperlink ref="B57" r:id="rId53" xr:uid="{2289E685-3286-4E1B-9B82-056328EF417D}"/>
    <hyperlink ref="B58" r:id="rId54" xr:uid="{BC73B340-03A8-4A0B-B410-57637AB82C97}"/>
    <hyperlink ref="B59" r:id="rId55" xr:uid="{4801885E-CD82-4232-AB1E-8169E1BD4508}"/>
    <hyperlink ref="B60" r:id="rId56" xr:uid="{83C39031-28D2-4200-BFC3-ACC8BC439A3E}"/>
    <hyperlink ref="B61" r:id="rId57" xr:uid="{1B5D9F6F-FB66-4798-8F6C-08EBD5FA7F86}"/>
    <hyperlink ref="B62" r:id="rId58" xr:uid="{ED8091D9-C082-4270-A76B-395F65747B80}"/>
    <hyperlink ref="B63" r:id="rId59" location=":~:text=Effectiveness%20of%20a%202024%E2%80%932025,after%20vaccination%20(Table%202)." xr:uid="{B36EDBE5-8F36-40B2-B801-1401AD08CE48}"/>
    <hyperlink ref="B64" r:id="rId60" location=":~:text=Effectiveness%20of%20a%202024%E2%80%932025,after%20vaccination%20(Table%202)." xr:uid="{9E660A2A-89A6-4998-9AD0-D10550FBFB5F}"/>
  </hyperlinks>
  <pageMargins left="0.7" right="0.7" top="0.75" bottom="0.75" header="0" footer="0"/>
  <pageSetup orientation="portrait" r:id="rId61"/>
  <legacy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workbookViewId="0">
      <pane ySplit="1" topLeftCell="A2" activePane="bottomLeft" state="frozen"/>
      <selection pane="bottomLeft" activeCell="B43" sqref="B43"/>
    </sheetView>
  </sheetViews>
  <sheetFormatPr baseColWidth="10" defaultColWidth="14.5" defaultRowHeight="15" customHeight="1" x14ac:dyDescent="0.2"/>
  <cols>
    <col min="1" max="1" width="8.83203125" customWidth="1"/>
    <col min="2" max="2" width="23.5" customWidth="1"/>
    <col min="3" max="3" width="29.5" customWidth="1"/>
    <col min="4" max="4" width="13" customWidth="1"/>
    <col min="11" max="11" width="13" customWidth="1"/>
    <col min="13" max="13" width="14" customWidth="1"/>
    <col min="14" max="26" width="8.5" customWidth="1"/>
  </cols>
  <sheetData>
    <row r="1" spans="1:26" ht="39" x14ac:dyDescent="0.2">
      <c r="A1" s="25"/>
      <c r="B1" s="26" t="s">
        <v>416</v>
      </c>
      <c r="C1" s="26"/>
      <c r="D1" s="27" t="s">
        <v>417</v>
      </c>
      <c r="E1" s="70" t="s">
        <v>418</v>
      </c>
      <c r="F1" s="71"/>
      <c r="G1" s="71"/>
      <c r="H1" s="72"/>
      <c r="I1" s="70" t="s">
        <v>419</v>
      </c>
      <c r="J1" s="71"/>
      <c r="K1" s="72"/>
      <c r="L1" s="26" t="s">
        <v>420</v>
      </c>
      <c r="M1" s="28"/>
      <c r="N1" s="29"/>
      <c r="O1" s="29"/>
      <c r="P1" s="29"/>
      <c r="Q1" s="29"/>
      <c r="R1" s="29"/>
      <c r="S1" s="29"/>
      <c r="T1" s="29"/>
      <c r="U1" s="29"/>
      <c r="V1" s="29"/>
      <c r="W1" s="29"/>
      <c r="X1" s="29"/>
      <c r="Y1" s="29"/>
      <c r="Z1" s="29"/>
    </row>
    <row r="2" spans="1:26" ht="66" customHeight="1" x14ac:dyDescent="0.2">
      <c r="A2" s="30" t="s">
        <v>0</v>
      </c>
      <c r="B2" s="31" t="s">
        <v>421</v>
      </c>
      <c r="C2" s="32" t="s">
        <v>28</v>
      </c>
      <c r="D2" s="33" t="s">
        <v>3</v>
      </c>
      <c r="E2" s="33" t="s">
        <v>4</v>
      </c>
      <c r="F2" s="33" t="s">
        <v>422</v>
      </c>
      <c r="G2" s="33" t="s">
        <v>423</v>
      </c>
      <c r="H2" s="33" t="s">
        <v>7</v>
      </c>
      <c r="I2" s="33" t="s">
        <v>424</v>
      </c>
      <c r="J2" s="33" t="s">
        <v>10</v>
      </c>
      <c r="K2" s="33" t="s">
        <v>11</v>
      </c>
      <c r="L2" s="33" t="s">
        <v>12</v>
      </c>
      <c r="M2" s="33" t="s">
        <v>13</v>
      </c>
      <c r="N2" s="1"/>
      <c r="O2" s="1"/>
      <c r="P2" s="1"/>
      <c r="Q2" s="1"/>
      <c r="R2" s="1"/>
      <c r="S2" s="1"/>
      <c r="T2" s="1"/>
      <c r="U2" s="1"/>
      <c r="V2" s="1"/>
      <c r="W2" s="1"/>
      <c r="X2" s="1"/>
      <c r="Y2" s="1"/>
      <c r="Z2" s="1"/>
    </row>
    <row r="3" spans="1:26" ht="14.25" customHeight="1" x14ac:dyDescent="0.2">
      <c r="A3" s="7" t="str">
        <f>'RoB sheet_wane'!A5</f>
        <v>01H-1</v>
      </c>
      <c r="B3" s="34" t="str">
        <f>'RoB sheet_wane'!B5</f>
        <v>Hansen</v>
      </c>
      <c r="C3" s="34" t="str">
        <f>'RoB sheet_wane'!F5</f>
        <v>Hospitalisation</v>
      </c>
      <c r="D3" s="34" t="str">
        <f>'RoB sheet_wane'!G5</f>
        <v>Moderate risk</v>
      </c>
      <c r="E3" s="34" t="str">
        <f>'RoB sheet_wane'!I5</f>
        <v>Low risk</v>
      </c>
      <c r="F3" s="34" t="str">
        <f>'RoB sheet_wane'!K5</f>
        <v>Low risk</v>
      </c>
      <c r="G3" s="34" t="str">
        <f>'RoB sheet_wane'!M5</f>
        <v>Moderate risk</v>
      </c>
      <c r="H3" s="34" t="str">
        <f>'RoB sheet_wane'!O5</f>
        <v>No information</v>
      </c>
      <c r="I3" s="34" t="str">
        <f>'RoB sheet_wane'!S5</f>
        <v>Low risk</v>
      </c>
      <c r="J3" s="34" t="str">
        <f>'RoB sheet_wane'!U5</f>
        <v>Low risk</v>
      </c>
      <c r="K3" s="34" t="str">
        <f>'RoB sheet_wane'!W5</f>
        <v>Serious risk</v>
      </c>
      <c r="L3" s="34" t="str">
        <f>'RoB sheet_wane'!Y5</f>
        <v>Low risk</v>
      </c>
      <c r="M3" s="34" t="str">
        <f>'RoB sheet_wane'!AA5</f>
        <v>Serious risk</v>
      </c>
    </row>
    <row r="4" spans="1:26" ht="14.25" customHeight="1" x14ac:dyDescent="0.2">
      <c r="A4" s="7" t="str">
        <f>'RoB sheet_wane'!A6</f>
        <v>02V-1</v>
      </c>
      <c r="B4" s="34" t="str">
        <f>'RoB sheet_wane'!B6</f>
        <v>van Werkhoven</v>
      </c>
      <c r="C4" s="34" t="str">
        <f>'RoB sheet_wane'!F6</f>
        <v>Hospitalisation</v>
      </c>
      <c r="D4" s="34" t="str">
        <f>'RoB sheet_wane'!G6</f>
        <v>Serious risk</v>
      </c>
      <c r="E4" s="34" t="str">
        <f>'RoB sheet_wane'!I6</f>
        <v>Low risk</v>
      </c>
      <c r="F4" s="34" t="str">
        <f>'RoB sheet_wane'!K6</f>
        <v>Low risk</v>
      </c>
      <c r="G4" s="34" t="str">
        <f>'RoB sheet_wane'!M6</f>
        <v>Serious risk</v>
      </c>
      <c r="H4" s="34" t="str">
        <f>'RoB sheet_wane'!O6</f>
        <v>No information</v>
      </c>
      <c r="I4" s="34" t="str">
        <f>'RoB sheet_wane'!S6</f>
        <v>Serious risk</v>
      </c>
      <c r="J4" s="34" t="str">
        <f>'RoB sheet_wane'!U6</f>
        <v>Low risk</v>
      </c>
      <c r="K4" s="34" t="str">
        <f>'RoB sheet_wane'!W6</f>
        <v>Serious risk</v>
      </c>
      <c r="L4" s="34" t="str">
        <f>'RoB sheet_wane'!Y6</f>
        <v>Low risk</v>
      </c>
      <c r="M4" s="34" t="str">
        <f>'RoB sheet_wane'!AA6</f>
        <v>Critical risk</v>
      </c>
    </row>
    <row r="5" spans="1:26" ht="14.25" customHeight="1" x14ac:dyDescent="0.2">
      <c r="A5" s="7" t="str">
        <f>'RoB sheet_wane'!A7</f>
        <v>02V-1</v>
      </c>
      <c r="B5" s="34" t="str">
        <f>'RoB sheet_wane'!B7</f>
        <v>van Werkhoven</v>
      </c>
      <c r="C5" s="34" t="str">
        <f>'RoB sheet_wane'!F7</f>
        <v>ICU admissions</v>
      </c>
      <c r="D5" s="34" t="str">
        <f>'RoB sheet_wane'!G7</f>
        <v>Serious risk</v>
      </c>
      <c r="E5" s="34" t="str">
        <f>'RoB sheet_wane'!I7</f>
        <v>Low risk</v>
      </c>
      <c r="F5" s="34" t="str">
        <f>'RoB sheet_wane'!K7</f>
        <v>Low risk</v>
      </c>
      <c r="G5" s="34" t="str">
        <f>'RoB sheet_wane'!M7</f>
        <v>Serious risk</v>
      </c>
      <c r="H5" s="34" t="str">
        <f>'RoB sheet_wane'!O7</f>
        <v>No information</v>
      </c>
      <c r="I5" s="34" t="str">
        <f>'RoB sheet_wane'!S7</f>
        <v>Serious risk</v>
      </c>
      <c r="J5" s="34" t="str">
        <f>'RoB sheet_wane'!U7</f>
        <v>Low risk</v>
      </c>
      <c r="K5" s="34" t="str">
        <f>'RoB sheet_wane'!W7</f>
        <v>Serious risk</v>
      </c>
      <c r="L5" s="34" t="str">
        <f>'RoB sheet_wane'!Y7</f>
        <v>Low risk</v>
      </c>
      <c r="M5" s="34" t="str">
        <f>'RoB sheet_wane'!AA7</f>
        <v>Critical risk</v>
      </c>
    </row>
    <row r="6" spans="1:26" ht="14.25" customHeight="1" x14ac:dyDescent="0.2">
      <c r="A6" s="7" t="str">
        <f>'RoB sheet_wane'!A8</f>
        <v>03U-1</v>
      </c>
      <c r="B6" s="34" t="str">
        <f>'RoB sheet_wane'!B8</f>
        <v>UK Health Security Agency</v>
      </c>
      <c r="C6" s="34" t="str">
        <f>'RoB sheet_wane'!F8</f>
        <v>Hospitalisation</v>
      </c>
      <c r="D6" s="34" t="str">
        <f>'RoB sheet_wane'!G8</f>
        <v>Low risk</v>
      </c>
      <c r="E6" s="34" t="str">
        <f>'RoB sheet_wane'!I8</f>
        <v>Low risk</v>
      </c>
      <c r="F6" s="34" t="str">
        <f>'RoB sheet_wane'!K8</f>
        <v>Low risk</v>
      </c>
      <c r="G6" s="34" t="str">
        <f>'RoB sheet_wane'!M8</f>
        <v>Moderate risk</v>
      </c>
      <c r="H6" s="34" t="str">
        <f>'RoB sheet_wane'!O8</f>
        <v>No information</v>
      </c>
      <c r="I6" s="34" t="str">
        <f>'RoB sheet_wane'!S8</f>
        <v>Moderate risk</v>
      </c>
      <c r="J6" s="34" t="str">
        <f>'RoB sheet_wane'!U8</f>
        <v>Moderate risk</v>
      </c>
      <c r="K6" s="34" t="str">
        <f>'RoB sheet_wane'!W8</f>
        <v>Low risk</v>
      </c>
      <c r="L6" s="34" t="str">
        <f>'RoB sheet_wane'!Y8</f>
        <v>Low risk</v>
      </c>
      <c r="M6" s="34" t="str">
        <f>'RoB sheet_wane'!AA8</f>
        <v>Moderate risk</v>
      </c>
    </row>
    <row r="7" spans="1:26" ht="14.25" customHeight="1" x14ac:dyDescent="0.2">
      <c r="A7" s="7" t="str">
        <f>'RoB sheet_wane'!A9</f>
        <v>04T-1</v>
      </c>
      <c r="B7" s="34" t="str">
        <f>'RoB sheet_wane'!B9</f>
        <v>Tartof</v>
      </c>
      <c r="C7" s="34" t="str">
        <f>'RoB sheet_wane'!F9</f>
        <v>Hospitalisations</v>
      </c>
      <c r="D7" s="34" t="str">
        <f>'RoB sheet_wane'!G9</f>
        <v>Low risk</v>
      </c>
      <c r="E7" s="34" t="str">
        <f>'RoB sheet_wane'!I9</f>
        <v>Low risk</v>
      </c>
      <c r="F7" s="34" t="str">
        <f>'RoB sheet_wane'!K9</f>
        <v>Low risk</v>
      </c>
      <c r="G7" s="34" t="str">
        <f>'RoB sheet_wane'!M9</f>
        <v>Low risk</v>
      </c>
      <c r="H7" s="34" t="str">
        <f>'RoB sheet_wane'!O9</f>
        <v>No information</v>
      </c>
      <c r="I7" s="34" t="str">
        <f>'RoB sheet_wane'!S9</f>
        <v>Moderate risk</v>
      </c>
      <c r="J7" s="34" t="str">
        <f>'RoB sheet_wane'!U9</f>
        <v>Moderate risk</v>
      </c>
      <c r="K7" s="34" t="str">
        <f>'RoB sheet_wane'!W9</f>
        <v>Low risk</v>
      </c>
      <c r="L7" s="34" t="str">
        <f>'RoB sheet_wane'!Y9</f>
        <v>Low risk</v>
      </c>
      <c r="M7" s="34" t="str">
        <f>'RoB sheet_wane'!AA9</f>
        <v>Moderate risk</v>
      </c>
    </row>
    <row r="8" spans="1:26" ht="14.25" customHeight="1" x14ac:dyDescent="0.2">
      <c r="A8" s="7" t="str">
        <f>'RoB sheet_wane'!A10</f>
        <v>04T-1</v>
      </c>
      <c r="B8" s="34" t="str">
        <f>'RoB sheet_wane'!B10</f>
        <v>Tartof</v>
      </c>
      <c r="C8" s="34" t="str">
        <f>'RoB sheet_wane'!F10</f>
        <v>ED/Urgent care vists</v>
      </c>
      <c r="D8" s="34" t="str">
        <f>'RoB sheet_wane'!G10</f>
        <v>Low risk</v>
      </c>
      <c r="E8" s="34" t="str">
        <f>'RoB sheet_wane'!I10</f>
        <v>Low risk</v>
      </c>
      <c r="F8" s="34" t="str">
        <f>'RoB sheet_wane'!K10</f>
        <v>Low risk</v>
      </c>
      <c r="G8" s="34" t="str">
        <f>'RoB sheet_wane'!M10</f>
        <v>Low risk</v>
      </c>
      <c r="H8" s="34" t="str">
        <f>'RoB sheet_wane'!O10</f>
        <v>No information</v>
      </c>
      <c r="I8" s="34" t="str">
        <f>'RoB sheet_wane'!S10</f>
        <v>Moderate risk</v>
      </c>
      <c r="J8" s="34" t="str">
        <f>'RoB sheet_wane'!U10</f>
        <v>Moderate risk</v>
      </c>
      <c r="K8" s="34" t="str">
        <f>'RoB sheet_wane'!W10</f>
        <v>Low risk</v>
      </c>
      <c r="L8" s="34" t="str">
        <f>'RoB sheet_wane'!Y10</f>
        <v>Low risk</v>
      </c>
      <c r="M8" s="34" t="str">
        <f>'RoB sheet_wane'!AA10</f>
        <v>Moderate risk</v>
      </c>
    </row>
    <row r="9" spans="1:26" ht="14.25" customHeight="1" x14ac:dyDescent="0.2">
      <c r="A9" s="7" t="str">
        <f>'RoB sheet_wane'!A11</f>
        <v>04T-1</v>
      </c>
      <c r="B9" s="34" t="str">
        <f>'RoB sheet_wane'!B11</f>
        <v>Tartof</v>
      </c>
      <c r="C9" s="34" t="str">
        <f>'RoB sheet_wane'!F11</f>
        <v>Outpatient visits</v>
      </c>
      <c r="D9" s="34" t="str">
        <f>'RoB sheet_wane'!G11</f>
        <v>Low risk</v>
      </c>
      <c r="E9" s="34" t="str">
        <f>'RoB sheet_wane'!I11</f>
        <v>Low risk</v>
      </c>
      <c r="F9" s="34" t="str">
        <f>'RoB sheet_wane'!K11</f>
        <v>Low risk</v>
      </c>
      <c r="G9" s="34" t="str">
        <f>'RoB sheet_wane'!M11</f>
        <v>Low risk</v>
      </c>
      <c r="H9" s="34" t="str">
        <f>'RoB sheet_wane'!O11</f>
        <v>No information</v>
      </c>
      <c r="I9" s="34" t="str">
        <f>'RoB sheet_wane'!S11</f>
        <v>Moderate risk</v>
      </c>
      <c r="J9" s="34" t="str">
        <f>'RoB sheet_wane'!U11</f>
        <v>Moderate risk</v>
      </c>
      <c r="K9" s="34" t="str">
        <f>'RoB sheet_wane'!W11</f>
        <v>Low risk</v>
      </c>
      <c r="L9" s="34" t="str">
        <f>'RoB sheet_wane'!Y11</f>
        <v>Low risk</v>
      </c>
      <c r="M9" s="34" t="str">
        <f>'RoB sheet_wane'!AA11</f>
        <v>Moderate risk</v>
      </c>
    </row>
    <row r="10" spans="1:26" ht="14.25" customHeight="1" x14ac:dyDescent="0.2">
      <c r="A10" s="7" t="str">
        <f>'RoB sheet_wane'!A12</f>
        <v>05H-2</v>
      </c>
      <c r="B10" s="34" t="str">
        <f>'RoB sheet_wane'!B12</f>
        <v>Huiberts</v>
      </c>
      <c r="C10" s="34" t="str">
        <f>'RoB sheet_wane'!F12</f>
        <v>Infections</v>
      </c>
      <c r="D10" s="34" t="str">
        <f>'RoB sheet_wane'!G12</f>
        <v>Moderate risk</v>
      </c>
      <c r="E10" s="34" t="str">
        <f>'RoB sheet_wane'!I12</f>
        <v>Serious risk</v>
      </c>
      <c r="F10" s="34" t="str">
        <f>'RoB sheet_wane'!K12</f>
        <v>Serious risk</v>
      </c>
      <c r="G10" s="34" t="str">
        <f>'RoB sheet_wane'!M12</f>
        <v>No information</v>
      </c>
      <c r="H10" s="34" t="str">
        <f>'RoB sheet_wane'!O12</f>
        <v>No information</v>
      </c>
      <c r="I10" s="34" t="str">
        <f>'RoB sheet_wane'!S12</f>
        <v>Low risk</v>
      </c>
      <c r="J10" s="34" t="str">
        <f>'RoB sheet_wane'!U12</f>
        <v>Moderate risk</v>
      </c>
      <c r="K10" s="34" t="str">
        <f>'RoB sheet_wane'!W12</f>
        <v>Serious risk</v>
      </c>
      <c r="L10" s="34" t="str">
        <f>'RoB sheet_wane'!Y12</f>
        <v>Moderate risk</v>
      </c>
      <c r="M10" s="34" t="str">
        <f>'RoB sheet_wane'!AA12</f>
        <v>Serious risk</v>
      </c>
    </row>
    <row r="11" spans="1:26" ht="14.25" customHeight="1" x14ac:dyDescent="0.2">
      <c r="A11" s="7" t="str">
        <f>'RoB sheet_wane'!A13</f>
        <v>06L-2</v>
      </c>
      <c r="B11" s="34" t="str">
        <f>'RoB sheet_wane'!B13</f>
        <v>Link-Gelles</v>
      </c>
      <c r="C11" s="34" t="str">
        <f>'RoB sheet_wane'!F13</f>
        <v>Symptomatic infections</v>
      </c>
      <c r="D11" s="34" t="str">
        <f>'RoB sheet_wane'!G13</f>
        <v>Low risk</v>
      </c>
      <c r="E11" s="34" t="str">
        <f>'RoB sheet_wane'!I13</f>
        <v>Serious risk</v>
      </c>
      <c r="F11" s="34" t="str">
        <f>'RoB sheet_wane'!K13</f>
        <v>Serious risk</v>
      </c>
      <c r="G11" s="34" t="str">
        <f>'RoB sheet_wane'!M13</f>
        <v>Moderate risk</v>
      </c>
      <c r="H11" s="34" t="str">
        <f>'RoB sheet_wane'!O13</f>
        <v>Moderate risk</v>
      </c>
      <c r="I11" s="34" t="str">
        <f>'RoB sheet_wane'!S13</f>
        <v>Low risk</v>
      </c>
      <c r="J11" s="34" t="str">
        <f>'RoB sheet_wane'!U13</f>
        <v>Moderate risk</v>
      </c>
      <c r="K11" s="34" t="str">
        <f>'RoB sheet_wane'!W13</f>
        <v>Low risk</v>
      </c>
      <c r="L11" s="34" t="str">
        <f>'RoB sheet_wane'!Y13</f>
        <v>Moderate risk</v>
      </c>
      <c r="M11" s="34" t="str">
        <f>'RoB sheet_wane'!AA13</f>
        <v>Serious risk</v>
      </c>
    </row>
    <row r="12" spans="1:26" ht="14.25" customHeight="1" x14ac:dyDescent="0.2">
      <c r="A12" s="7" t="str">
        <f>'RoB sheet_wane'!A14</f>
        <v>07S-2</v>
      </c>
      <c r="B12" s="34" t="str">
        <f>'RoB sheet_wane'!B14</f>
        <v>Skowronski</v>
      </c>
      <c r="C12" s="34" t="str">
        <f>'RoB sheet_wane'!F14</f>
        <v>Symptomatic infections</v>
      </c>
      <c r="D12" s="34" t="str">
        <f>'RoB sheet_wane'!G14</f>
        <v>Low risk</v>
      </c>
      <c r="E12" s="34" t="str">
        <f>'RoB sheet_wane'!I14</f>
        <v>Low risk</v>
      </c>
      <c r="F12" s="34" t="str">
        <f>'RoB sheet_wane'!K14</f>
        <v>Low risk</v>
      </c>
      <c r="G12" s="34" t="str">
        <f>'RoB sheet_wane'!M14</f>
        <v>Low risk</v>
      </c>
      <c r="H12" s="34" t="str">
        <f>'RoB sheet_wane'!O14</f>
        <v>Low risk</v>
      </c>
      <c r="I12" s="34" t="str">
        <f>'RoB sheet_wane'!S14</f>
        <v>Low risk</v>
      </c>
      <c r="J12" s="34" t="str">
        <f>'RoB sheet_wane'!U14</f>
        <v>Moderate risk</v>
      </c>
      <c r="K12" s="34" t="str">
        <f>'RoB sheet_wane'!W14</f>
        <v>Serious risk</v>
      </c>
      <c r="L12" s="34" t="str">
        <f>'RoB sheet_wane'!Y14</f>
        <v>Low risk</v>
      </c>
      <c r="M12" s="34" t="str">
        <f>'RoB sheet_wane'!AA14</f>
        <v>Serious risk</v>
      </c>
    </row>
    <row r="13" spans="1:26" ht="14.25" customHeight="1" x14ac:dyDescent="0.2">
      <c r="A13" s="7" t="str">
        <f>'RoB sheet_wane'!A15</f>
        <v>08A-5</v>
      </c>
      <c r="B13" s="34" t="str">
        <f>'RoB sheet_wane'!B15</f>
        <v>Andersson</v>
      </c>
      <c r="C13" s="34" t="str">
        <f>'RoB sheet_wane'!F15</f>
        <v>COVID-19 hospitalisations</v>
      </c>
      <c r="D13" s="34" t="str">
        <f>'RoB sheet_wane'!G15</f>
        <v>Moderate risk</v>
      </c>
      <c r="E13" s="34" t="str">
        <f>'RoB sheet_wane'!I15</f>
        <v>Low risk</v>
      </c>
      <c r="F13" s="34" t="str">
        <f>'RoB sheet_wane'!K15</f>
        <v>Low risk</v>
      </c>
      <c r="G13" s="34" t="str">
        <f>'RoB sheet_wane'!M15</f>
        <v>Moderate risk</v>
      </c>
      <c r="H13" s="34" t="str">
        <f>'RoB sheet_wane'!O15</f>
        <v>No information</v>
      </c>
      <c r="I13" s="34" t="str">
        <f>'RoB sheet_wane'!S15</f>
        <v>Serious risk</v>
      </c>
      <c r="J13" s="34" t="str">
        <f>'RoB sheet_wane'!U15</f>
        <v>Moderate risk</v>
      </c>
      <c r="K13" s="34" t="str">
        <f>'RoB sheet_wane'!W15</f>
        <v>Serious risk</v>
      </c>
      <c r="L13" s="34" t="str">
        <f>'RoB sheet_wane'!Y15</f>
        <v>Low risk</v>
      </c>
      <c r="M13" s="34" t="str">
        <f>'RoB sheet_wane'!AA15</f>
        <v>Serious risk</v>
      </c>
    </row>
    <row r="14" spans="1:26" ht="14.25" customHeight="1" x14ac:dyDescent="0.2">
      <c r="A14" s="7" t="str">
        <f>'RoB sheet_wane'!A16</f>
        <v>08A-5</v>
      </c>
      <c r="B14" s="34" t="str">
        <f>'RoB sheet_wane'!B16</f>
        <v>Andersson</v>
      </c>
      <c r="C14" s="34" t="str">
        <f>'RoB sheet_wane'!F16</f>
        <v>Death</v>
      </c>
      <c r="D14" s="34" t="str">
        <f>'RoB sheet_wane'!G16</f>
        <v>Moderate risk</v>
      </c>
      <c r="E14" s="34" t="str">
        <f>'RoB sheet_wane'!I16</f>
        <v>Low risk</v>
      </c>
      <c r="F14" s="34" t="str">
        <f>'RoB sheet_wane'!K16</f>
        <v>Low risk</v>
      </c>
      <c r="G14" s="34" t="str">
        <f>'RoB sheet_wane'!M16</f>
        <v>Moderate risk</v>
      </c>
      <c r="H14" s="34" t="str">
        <f>'RoB sheet_wane'!O16</f>
        <v>No information</v>
      </c>
      <c r="I14" s="34" t="str">
        <f>'RoB sheet_wane'!S16</f>
        <v>Serious risk</v>
      </c>
      <c r="J14" s="34" t="str">
        <f>'RoB sheet_wane'!U16</f>
        <v>Moderate risk</v>
      </c>
      <c r="K14" s="34" t="str">
        <f>'RoB sheet_wane'!W16</f>
        <v>Serious risk</v>
      </c>
      <c r="L14" s="34" t="str">
        <f>'RoB sheet_wane'!Y16</f>
        <v>Low risk</v>
      </c>
      <c r="M14" s="34" t="str">
        <f>'RoB sheet_wane'!AA16</f>
        <v>Serious risk</v>
      </c>
    </row>
    <row r="15" spans="1:26" ht="14.25" customHeight="1" x14ac:dyDescent="0.2">
      <c r="A15" s="7" t="str">
        <f>'RoB sheet_wane'!A17</f>
        <v>09A-4</v>
      </c>
      <c r="B15" s="34" t="str">
        <f>'RoB sheet_wane'!B17</f>
        <v>Antunes</v>
      </c>
      <c r="C15" s="34" t="str">
        <f>'RoB sheet_wane'!F17</f>
        <v>COVID-19 hospitalisations</v>
      </c>
      <c r="D15" s="34" t="str">
        <f>'RoB sheet_wane'!G17</f>
        <v>Low risk</v>
      </c>
      <c r="E15" s="34" t="str">
        <f>'RoB sheet_wane'!I17</f>
        <v>Serious risk</v>
      </c>
      <c r="F15" s="34" t="str">
        <f>'RoB sheet_wane'!K17</f>
        <v>Low risk</v>
      </c>
      <c r="G15" s="34" t="str">
        <f>'RoB sheet_wane'!M17</f>
        <v>Moderate risk</v>
      </c>
      <c r="H15" s="34" t="str">
        <f>'RoB sheet_wane'!O17</f>
        <v>Low risk</v>
      </c>
      <c r="I15" s="34" t="str">
        <f>'RoB sheet_wane'!S17</f>
        <v>Serious risk</v>
      </c>
      <c r="J15" s="34" t="str">
        <f>'RoB sheet_wane'!U17</f>
        <v>Moderate risk</v>
      </c>
      <c r="K15" s="34" t="str">
        <f>'RoB sheet_wane'!W17</f>
        <v>Serious risk</v>
      </c>
      <c r="L15" s="34" t="str">
        <f>'RoB sheet_wane'!Y17</f>
        <v>Low risk</v>
      </c>
      <c r="M15" s="34" t="str">
        <f>'RoB sheet_wane'!AA17</f>
        <v>Critical risk</v>
      </c>
    </row>
    <row r="16" spans="1:26" ht="14.25" customHeight="1" x14ac:dyDescent="0.2">
      <c r="A16" s="7" t="str">
        <f>'RoB sheet_wane'!A18</f>
        <v>10C-5</v>
      </c>
      <c r="B16" s="34" t="str">
        <f>'RoB sheet_wane'!B18</f>
        <v>Caffrey</v>
      </c>
      <c r="C16" s="34" t="str">
        <f>'RoB sheet_wane'!F18</f>
        <v>COVID-19 hospitalisations</v>
      </c>
      <c r="D16" s="34" t="str">
        <f>'RoB sheet_wane'!G18</f>
        <v>Low risk</v>
      </c>
      <c r="E16" s="34" t="str">
        <f>'RoB sheet_wane'!I18</f>
        <v>Low risk</v>
      </c>
      <c r="F16" s="34" t="str">
        <f>'RoB sheet_wane'!K18</f>
        <v>Low risk</v>
      </c>
      <c r="G16" s="34" t="str">
        <f>'RoB sheet_wane'!M18</f>
        <v>Moderate risk</v>
      </c>
      <c r="H16" s="34" t="str">
        <f>'RoB sheet_wane'!O18</f>
        <v>Low risk</v>
      </c>
      <c r="I16" s="34" t="str">
        <f>'RoB sheet_wane'!S18</f>
        <v>Low risk</v>
      </c>
      <c r="J16" s="34" t="str">
        <f>'RoB sheet_wane'!U18</f>
        <v>Moderate risk</v>
      </c>
      <c r="K16" s="34" t="str">
        <f>'RoB sheet_wane'!W18</f>
        <v>Moderate risk</v>
      </c>
      <c r="L16" s="34" t="str">
        <f>'RoB sheet_wane'!Y18</f>
        <v>Low risk</v>
      </c>
      <c r="M16" s="34" t="str">
        <f>'RoB sheet_wane'!AA18</f>
        <v>Moderate risk</v>
      </c>
    </row>
    <row r="17" spans="1:13" ht="14.25" customHeight="1" x14ac:dyDescent="0.2">
      <c r="A17" s="7" t="str">
        <f>'RoB sheet_wane'!A19</f>
        <v>10C-5</v>
      </c>
      <c r="B17" s="34" t="str">
        <f>'RoB sheet_wane'!B19</f>
        <v>Caffrey</v>
      </c>
      <c r="C17" s="34" t="str">
        <f>'RoB sheet_wane'!F19</f>
        <v>COVID-19 ED/UC visits</v>
      </c>
      <c r="D17" s="34" t="str">
        <f>'RoB sheet_wane'!G19</f>
        <v>Low risk</v>
      </c>
      <c r="E17" s="34" t="str">
        <f>'RoB sheet_wane'!I19</f>
        <v>Low risk</v>
      </c>
      <c r="F17" s="34" t="str">
        <f>'RoB sheet_wane'!K19</f>
        <v>Low risk</v>
      </c>
      <c r="G17" s="34" t="str">
        <f>'RoB sheet_wane'!M19</f>
        <v>Moderate risk</v>
      </c>
      <c r="H17" s="34" t="str">
        <f>'RoB sheet_wane'!O19</f>
        <v>Low risk</v>
      </c>
      <c r="I17" s="34" t="str">
        <f>'RoB sheet_wane'!S19</f>
        <v>Low risk</v>
      </c>
      <c r="J17" s="34" t="str">
        <f>'RoB sheet_wane'!U19</f>
        <v>Moderate risk</v>
      </c>
      <c r="K17" s="34" t="str">
        <f>'RoB sheet_wane'!W19</f>
        <v>Moderate risk</v>
      </c>
      <c r="L17" s="34" t="str">
        <f>'RoB sheet_wane'!Y19</f>
        <v>Low risk</v>
      </c>
      <c r="M17" s="34" t="str">
        <f>'RoB sheet_wane'!AA19</f>
        <v>Moderate risk</v>
      </c>
    </row>
    <row r="18" spans="1:13" ht="14.25" customHeight="1" x14ac:dyDescent="0.2">
      <c r="A18" s="7" t="str">
        <f>'RoB sheet_wane'!A20</f>
        <v>10C-5</v>
      </c>
      <c r="B18" s="34" t="str">
        <f>'RoB sheet_wane'!B20</f>
        <v>Caffrey</v>
      </c>
      <c r="C18" s="34" t="str">
        <f>'RoB sheet_wane'!F20</f>
        <v>COVID-19 outpatient visits</v>
      </c>
      <c r="D18" s="34" t="str">
        <f>'RoB sheet_wane'!G20</f>
        <v>Low risk</v>
      </c>
      <c r="E18" s="34" t="str">
        <f>'RoB sheet_wane'!I20</f>
        <v>Low risk</v>
      </c>
      <c r="F18" s="34" t="str">
        <f>'RoB sheet_wane'!K20</f>
        <v>Low risk</v>
      </c>
      <c r="G18" s="34" t="str">
        <f>'RoB sheet_wane'!M20</f>
        <v>Moderate risk</v>
      </c>
      <c r="H18" s="34" t="str">
        <f>'RoB sheet_wane'!O20</f>
        <v>Low risk</v>
      </c>
      <c r="I18" s="34" t="str">
        <f>'RoB sheet_wane'!S20</f>
        <v>Low risk</v>
      </c>
      <c r="J18" s="34" t="str">
        <f>'RoB sheet_wane'!U20</f>
        <v>Moderate risk</v>
      </c>
      <c r="K18" s="34" t="str">
        <f>'RoB sheet_wane'!W20</f>
        <v>Moderate risk</v>
      </c>
      <c r="L18" s="34" t="str">
        <f>'RoB sheet_wane'!Y20</f>
        <v>Low risk</v>
      </c>
      <c r="M18" s="34" t="str">
        <f>'RoB sheet_wane'!AA20</f>
        <v>Moderate risk</v>
      </c>
    </row>
    <row r="19" spans="1:13" ht="14.25" customHeight="1" x14ac:dyDescent="0.2">
      <c r="A19" s="7" t="str">
        <f>'RoB sheet_wane'!A21</f>
        <v>11D-3</v>
      </c>
      <c r="B19" s="34" t="str">
        <f>'RoB sheet_wane'!B21</f>
        <v>DeCuir</v>
      </c>
      <c r="C19" s="34" t="str">
        <f>'RoB sheet_wane'!F21</f>
        <v>COVID-19 ED/UC visits</v>
      </c>
      <c r="D19" s="34" t="str">
        <f>'RoB sheet_wane'!G21</f>
        <v>Low risk</v>
      </c>
      <c r="E19" s="34" t="str">
        <f>'RoB sheet_wane'!I21</f>
        <v>Low risk</v>
      </c>
      <c r="F19" s="34" t="str">
        <f>'RoB sheet_wane'!K21</f>
        <v>Low risk</v>
      </c>
      <c r="G19" s="34" t="str">
        <f>'RoB sheet_wane'!M21</f>
        <v>Moderate risk</v>
      </c>
      <c r="H19" s="34" t="str">
        <f>'RoB sheet_wane'!O21</f>
        <v>Low risk</v>
      </c>
      <c r="I19" s="34" t="str">
        <f>'RoB sheet_wane'!S21</f>
        <v>Serious risk</v>
      </c>
      <c r="J19" s="34" t="str">
        <f>'RoB sheet_wane'!U21</f>
        <v>Moderate risk</v>
      </c>
      <c r="K19" s="34" t="str">
        <f>'RoB sheet_wane'!W21</f>
        <v>Serious risk</v>
      </c>
      <c r="L19" s="34" t="str">
        <f>'RoB sheet_wane'!Y21</f>
        <v>Low risk</v>
      </c>
      <c r="M19" s="34" t="str">
        <f>'RoB sheet_wane'!AA21</f>
        <v>Serious risk</v>
      </c>
    </row>
    <row r="20" spans="1:13" ht="14.25" customHeight="1" x14ac:dyDescent="0.2">
      <c r="A20" s="7" t="str">
        <f>'RoB sheet_wane'!A22</f>
        <v>11D-3</v>
      </c>
      <c r="B20" s="34" t="str">
        <f>'RoB sheet_wane'!B22</f>
        <v>DeCuir</v>
      </c>
      <c r="C20" s="34" t="str">
        <f>'RoB sheet_wane'!F22</f>
        <v>COVID-19 hospitalisations</v>
      </c>
      <c r="D20" s="34" t="str">
        <f>'RoB sheet_wane'!G22</f>
        <v>Low risk</v>
      </c>
      <c r="E20" s="34" t="str">
        <f>'RoB sheet_wane'!I22</f>
        <v>Low risk</v>
      </c>
      <c r="F20" s="34" t="str">
        <f>'RoB sheet_wane'!K22</f>
        <v>Low risk</v>
      </c>
      <c r="G20" s="34" t="str">
        <f>'RoB sheet_wane'!M22</f>
        <v>Moderate risk</v>
      </c>
      <c r="H20" s="34" t="str">
        <f>'RoB sheet_wane'!O22</f>
        <v>Low risk</v>
      </c>
      <c r="I20" s="34" t="str">
        <f>'RoB sheet_wane'!S22</f>
        <v>Serious risk</v>
      </c>
      <c r="J20" s="34" t="str">
        <f>'RoB sheet_wane'!U22</f>
        <v>Moderate risk</v>
      </c>
      <c r="K20" s="34" t="str">
        <f>'RoB sheet_wane'!W22</f>
        <v>Serious risk</v>
      </c>
      <c r="L20" s="34" t="str">
        <f>'RoB sheet_wane'!Y22</f>
        <v>Low risk</v>
      </c>
      <c r="M20" s="34" t="str">
        <f>'RoB sheet_wane'!AA22</f>
        <v>Serious risk</v>
      </c>
    </row>
    <row r="21" spans="1:13" ht="14.25" customHeight="1" x14ac:dyDescent="0.2">
      <c r="A21" s="7" t="str">
        <f>'RoB sheet_wane'!A23</f>
        <v>11D-3</v>
      </c>
      <c r="B21" s="34" t="str">
        <f>'RoB sheet_wane'!B23</f>
        <v>DeCuir</v>
      </c>
      <c r="C21" s="34" t="str">
        <f>'RoB sheet_wane'!F23</f>
        <v>COVID-19 hospitalisations</v>
      </c>
      <c r="D21" s="34" t="str">
        <f>'RoB sheet_wane'!G23</f>
        <v>Low risk</v>
      </c>
      <c r="E21" s="34" t="str">
        <f>'RoB sheet_wane'!I23</f>
        <v>Serious risk</v>
      </c>
      <c r="F21" s="34" t="str">
        <f>'RoB sheet_wane'!K23</f>
        <v>Low risk</v>
      </c>
      <c r="G21" s="34" t="str">
        <f>'RoB sheet_wane'!M23</f>
        <v>Moderate risk</v>
      </c>
      <c r="H21" s="34" t="str">
        <f>'RoB sheet_wane'!O23</f>
        <v>Low risk</v>
      </c>
      <c r="I21" s="34" t="str">
        <f>'RoB sheet_wane'!S23</f>
        <v>Serious risk</v>
      </c>
      <c r="J21" s="34" t="str">
        <f>'RoB sheet_wane'!U23</f>
        <v>Moderate risk</v>
      </c>
      <c r="K21" s="34" t="str">
        <f>'RoB sheet_wane'!W23</f>
        <v>Serious risk</v>
      </c>
      <c r="L21" s="34" t="str">
        <f>'RoB sheet_wane'!Y23</f>
        <v>Low risk</v>
      </c>
      <c r="M21" s="34" t="str">
        <f>'RoB sheet_wane'!AA23</f>
        <v>Critical risk</v>
      </c>
    </row>
    <row r="22" spans="1:13" ht="14.25" customHeight="1" x14ac:dyDescent="0.2">
      <c r="A22" s="7" t="str">
        <f>'RoB sheet_wane'!A24</f>
        <v>12K-3</v>
      </c>
      <c r="B22" s="34" t="str">
        <f>'RoB sheet_wane'!B24</f>
        <v>Kirsebom</v>
      </c>
      <c r="C22" s="34" t="str">
        <f>'RoB sheet_wane'!F24</f>
        <v>COVID-19 hospitalisations</v>
      </c>
      <c r="D22" s="34" t="str">
        <f>'RoB sheet_wane'!G24</f>
        <v>Low risk</v>
      </c>
      <c r="E22" s="34" t="str">
        <f>'RoB sheet_wane'!I24</f>
        <v>Low risk</v>
      </c>
      <c r="F22" s="34" t="str">
        <f>'RoB sheet_wane'!K24</f>
        <v>Low risk</v>
      </c>
      <c r="G22" s="34" t="str">
        <f>'RoB sheet_wane'!M24</f>
        <v>Moderate risk</v>
      </c>
      <c r="H22" s="34" t="str">
        <f>'RoB sheet_wane'!O24</f>
        <v>Low risk</v>
      </c>
      <c r="I22" s="34" t="str">
        <f>'RoB sheet_wane'!S24</f>
        <v>Low risk</v>
      </c>
      <c r="J22" s="34" t="str">
        <f>'RoB sheet_wane'!U24</f>
        <v>Moderate risk</v>
      </c>
      <c r="K22" s="34" t="str">
        <f>'RoB sheet_wane'!W24</f>
        <v>Low risk</v>
      </c>
      <c r="L22" s="34" t="str">
        <f>'RoB sheet_wane'!Y24</f>
        <v>Low risk</v>
      </c>
      <c r="M22" s="34" t="str">
        <f>'RoB sheet_wane'!AA24</f>
        <v>Moderate risk</v>
      </c>
    </row>
    <row r="23" spans="1:13" ht="14.25" customHeight="1" x14ac:dyDescent="0.2">
      <c r="A23" s="7" t="str">
        <f>'RoB sheet_wane'!A25</f>
        <v>13L-3</v>
      </c>
      <c r="B23" s="34" t="str">
        <f>'RoB sheet_wane'!B25</f>
        <v>Laniece Delaunay</v>
      </c>
      <c r="C23" s="34" t="str">
        <f>'RoB sheet_wane'!F25</f>
        <v>COVID-19 symptomatic infections</v>
      </c>
      <c r="D23" s="34" t="str">
        <f>'RoB sheet_wane'!G25</f>
        <v>Low risk</v>
      </c>
      <c r="E23" s="34" t="str">
        <f>'RoB sheet_wane'!I25</f>
        <v>Moderate risk</v>
      </c>
      <c r="F23" s="34" t="str">
        <f>'RoB sheet_wane'!K25</f>
        <v>Low risk</v>
      </c>
      <c r="G23" s="34" t="str">
        <f>'RoB sheet_wane'!M25</f>
        <v>Moderate risk</v>
      </c>
      <c r="H23" s="34" t="str">
        <f>'RoB sheet_wane'!O25</f>
        <v>Low risk</v>
      </c>
      <c r="I23" s="34" t="str">
        <f>'RoB sheet_wane'!S25</f>
        <v>Serious risk</v>
      </c>
      <c r="J23" s="34" t="str">
        <f>'RoB sheet_wane'!U25</f>
        <v>Moderate risk</v>
      </c>
      <c r="K23" s="34" t="str">
        <f>'RoB sheet_wane'!W25</f>
        <v>Serious risk</v>
      </c>
      <c r="L23" s="34" t="str">
        <f>'RoB sheet_wane'!Y25</f>
        <v>Low risk</v>
      </c>
      <c r="M23" s="34" t="str">
        <f>'RoB sheet_wane'!AA25</f>
        <v>Serious risk</v>
      </c>
    </row>
    <row r="24" spans="1:13" ht="14.25" customHeight="1" x14ac:dyDescent="0.2">
      <c r="A24" s="7" t="str">
        <f>'RoB sheet_wane'!A26</f>
        <v>14L-3</v>
      </c>
      <c r="B24" s="34" t="str">
        <f>'RoB sheet_wane'!B26</f>
        <v>Link-Gelles</v>
      </c>
      <c r="C24" s="34" t="str">
        <f>'RoB sheet_wane'!F26</f>
        <v>COVID-19 hospitalisations</v>
      </c>
      <c r="D24" s="34" t="str">
        <f>'RoB sheet_wane'!G26</f>
        <v>Low risk</v>
      </c>
      <c r="E24" s="34" t="str">
        <f>'RoB sheet_wane'!I26</f>
        <v>Low risk</v>
      </c>
      <c r="F24" s="34" t="str">
        <f>'RoB sheet_wane'!K26</f>
        <v>Low risk</v>
      </c>
      <c r="G24" s="34" t="str">
        <f>'RoB sheet_wane'!M26</f>
        <v>Moderate risk</v>
      </c>
      <c r="H24" s="34" t="str">
        <f>'RoB sheet_wane'!O26</f>
        <v>Low risk</v>
      </c>
      <c r="I24" s="34" t="str">
        <f>'RoB sheet_wane'!S26</f>
        <v>Serious risk</v>
      </c>
      <c r="J24" s="34" t="str">
        <f>'RoB sheet_wane'!U26</f>
        <v>Moderate risk</v>
      </c>
      <c r="K24" s="34" t="str">
        <f>'RoB sheet_wane'!W26</f>
        <v>Serious risk</v>
      </c>
      <c r="L24" s="34" t="str">
        <f>'RoB sheet_wane'!Y26</f>
        <v>Low risk</v>
      </c>
      <c r="M24" s="34" t="str">
        <f>'RoB sheet_wane'!AA26</f>
        <v>Serious risk</v>
      </c>
    </row>
    <row r="25" spans="1:13" ht="14.25" customHeight="1" x14ac:dyDescent="0.2">
      <c r="A25" s="7" t="str">
        <f>'RoB sheet_wane'!A27</f>
        <v>15M-3</v>
      </c>
      <c r="B25" s="34" t="str">
        <f>'RoB sheet_wane'!B27</f>
        <v>Ma</v>
      </c>
      <c r="C25" s="34" t="str">
        <f>'RoB sheet_wane'!F27</f>
        <v xml:space="preserve">Severe' COVID-19 hospitalisations (supplemental oxygen therapy; advanced respiratory support; ICU admission; or a composite of IMV or death) </v>
      </c>
      <c r="D25" s="34" t="str">
        <f>'RoB sheet_wane'!G27</f>
        <v>Low risk</v>
      </c>
      <c r="E25" s="34" t="str">
        <f>'RoB sheet_wane'!I27</f>
        <v>Serious risk</v>
      </c>
      <c r="F25" s="34" t="str">
        <f>'RoB sheet_wane'!K27</f>
        <v>Low risk</v>
      </c>
      <c r="G25" s="34" t="str">
        <f>'RoB sheet_wane'!M27</f>
        <v>Moderate risk</v>
      </c>
      <c r="H25" s="34" t="str">
        <f>'RoB sheet_wane'!O27</f>
        <v>Low risk</v>
      </c>
      <c r="I25" s="34" t="str">
        <f>'RoB sheet_wane'!S27</f>
        <v>Serious risk</v>
      </c>
      <c r="J25" s="34" t="str">
        <f>'RoB sheet_wane'!U27</f>
        <v>Moderate risk</v>
      </c>
      <c r="K25" s="34" t="str">
        <f>'RoB sheet_wane'!W27</f>
        <v>Serious risk</v>
      </c>
      <c r="L25" s="34" t="str">
        <f>'RoB sheet_wane'!Y27</f>
        <v>Low risk</v>
      </c>
      <c r="M25" s="34" t="str">
        <f>'RoB sheet_wane'!AA27</f>
        <v>Critical risk</v>
      </c>
    </row>
    <row r="26" spans="1:13" ht="14.25" customHeight="1" x14ac:dyDescent="0.2">
      <c r="A26" s="7" t="str">
        <f>'RoB sheet_wane'!A28</f>
        <v>16M-3</v>
      </c>
      <c r="B26" s="34" t="str">
        <f>'RoB sheet_wane'!B28</f>
        <v>Monge</v>
      </c>
      <c r="C26" s="34" t="str">
        <f>'RoB sheet_wane'!F28</f>
        <v>COVID-19 hospitalisations</v>
      </c>
      <c r="D26" s="34" t="str">
        <f>'RoB sheet_wane'!G28</f>
        <v>Low risk</v>
      </c>
      <c r="E26" s="34" t="str">
        <f>'RoB sheet_wane'!I28</f>
        <v>Low risk</v>
      </c>
      <c r="F26" s="34" t="str">
        <f>'RoB sheet_wane'!K28</f>
        <v>Low risk</v>
      </c>
      <c r="G26" s="34" t="str">
        <f>'RoB sheet_wane'!M28</f>
        <v>Moderate risk</v>
      </c>
      <c r="H26" s="34" t="str">
        <f>'RoB sheet_wane'!O28</f>
        <v>Low risk</v>
      </c>
      <c r="I26" s="34" t="str">
        <f>'RoB sheet_wane'!S28</f>
        <v>Serious risk</v>
      </c>
      <c r="J26" s="34" t="str">
        <f>'RoB sheet_wane'!U28</f>
        <v>Low risk</v>
      </c>
      <c r="K26" s="34" t="str">
        <f>'RoB sheet_wane'!W28</f>
        <v>Serious risk</v>
      </c>
      <c r="L26" s="34" t="str">
        <f>'RoB sheet_wane'!Y28</f>
        <v>Low risk</v>
      </c>
      <c r="M26" s="34" t="str">
        <f>'RoB sheet_wane'!AA28</f>
        <v>Serious risk</v>
      </c>
    </row>
    <row r="27" spans="1:13" ht="14.25" customHeight="1" x14ac:dyDescent="0.2">
      <c r="A27" s="7" t="str">
        <f>'RoB sheet_wane'!A29</f>
        <v>17N-3</v>
      </c>
      <c r="B27" s="34" t="str">
        <f>'RoB sheet_wane'!B29</f>
        <v>Nham</v>
      </c>
      <c r="C27" s="34" t="str">
        <f>'RoB sheet_wane'!F29</f>
        <v>COVID-19 infections</v>
      </c>
      <c r="D27" s="34" t="str">
        <f>'RoB sheet_wane'!G29</f>
        <v>Low risk</v>
      </c>
      <c r="E27" s="34" t="str">
        <f>'RoB sheet_wane'!I29</f>
        <v>Low risk</v>
      </c>
      <c r="F27" s="34" t="str">
        <f>'RoB sheet_wane'!K29</f>
        <v>Moderate risk</v>
      </c>
      <c r="G27" s="34" t="str">
        <f>'RoB sheet_wane'!M29</f>
        <v>No information</v>
      </c>
      <c r="H27" s="34" t="str">
        <f>'RoB sheet_wane'!O29</f>
        <v>Low risk</v>
      </c>
      <c r="I27" s="34" t="str">
        <f>'RoB sheet_wane'!S29</f>
        <v>Moderate risk</v>
      </c>
      <c r="J27" s="34" t="str">
        <f>'RoB sheet_wane'!U29</f>
        <v>Critical risk</v>
      </c>
      <c r="K27" s="34" t="str">
        <f>'RoB sheet_wane'!W29</f>
        <v>Serious risk</v>
      </c>
      <c r="L27" s="34" t="str">
        <f>'RoB sheet_wane'!Y29</f>
        <v>Low risk</v>
      </c>
      <c r="M27" s="34" t="str">
        <f>'RoB sheet_wane'!AA29</f>
        <v>Critical risk</v>
      </c>
    </row>
    <row r="28" spans="1:13" ht="14.25" customHeight="1" x14ac:dyDescent="0.2">
      <c r="A28" s="7" t="str">
        <f>'RoB sheet_wane'!A30</f>
        <v>18C-4</v>
      </c>
      <c r="B28" s="34" t="str">
        <f>'RoB sheet_wane'!B30</f>
        <v>Chong</v>
      </c>
      <c r="C28" s="34" t="str">
        <f>'RoB sheet_wane'!F30</f>
        <v>COVID-19 infections</v>
      </c>
      <c r="D28" s="34" t="str">
        <f>'RoB sheet_wane'!G30</f>
        <v>Moderate risk</v>
      </c>
      <c r="E28" s="34" t="str">
        <f>'RoB sheet_wane'!I30</f>
        <v>Low risk</v>
      </c>
      <c r="F28" s="34" t="str">
        <f>'RoB sheet_wane'!K30</f>
        <v>Low risk</v>
      </c>
      <c r="G28" s="34" t="str">
        <f>'RoB sheet_wane'!M30</f>
        <v>Low risk</v>
      </c>
      <c r="H28" s="34" t="str">
        <f>'RoB sheet_wane'!O30</f>
        <v>Low risk</v>
      </c>
      <c r="I28" s="34" t="str">
        <f>'RoB sheet_wane'!S30</f>
        <v>Low risk</v>
      </c>
      <c r="J28" s="34" t="str">
        <f>'RoB sheet_wane'!U30</f>
        <v>Moderate risk</v>
      </c>
      <c r="K28" s="34" t="str">
        <f>'RoB sheet_wane'!W30</f>
        <v>Moderate risk</v>
      </c>
      <c r="L28" s="34" t="str">
        <f>'RoB sheet_wane'!Y30</f>
        <v>Low risk</v>
      </c>
      <c r="M28" s="34" t="str">
        <f>'RoB sheet_wane'!AA30</f>
        <v>Moderate risk</v>
      </c>
    </row>
    <row r="29" spans="1:13" ht="14.25" customHeight="1" x14ac:dyDescent="0.2">
      <c r="A29" s="7" t="str">
        <f>'RoB sheet_wane'!A31</f>
        <v>18C-4</v>
      </c>
      <c r="B29" s="34" t="str">
        <f>'RoB sheet_wane'!B31</f>
        <v>Chong</v>
      </c>
      <c r="C29" s="34" t="str">
        <f>'RoB sheet_wane'!F31</f>
        <v>COVID-19 ED visits/ hospitalisations</v>
      </c>
      <c r="D29" s="34" t="str">
        <f>'RoB sheet_wane'!G31</f>
        <v>Moderate risk</v>
      </c>
      <c r="E29" s="34" t="str">
        <f>'RoB sheet_wane'!I31</f>
        <v>Low risk</v>
      </c>
      <c r="F29" s="34" t="str">
        <f>'RoB sheet_wane'!K31</f>
        <v>Low risk</v>
      </c>
      <c r="G29" s="34" t="str">
        <f>'RoB sheet_wane'!M31</f>
        <v>Low risk</v>
      </c>
      <c r="H29" s="34" t="str">
        <f>'RoB sheet_wane'!O31</f>
        <v>Low risk</v>
      </c>
      <c r="I29" s="34" t="str">
        <f>'RoB sheet_wane'!S31</f>
        <v>Low risk</v>
      </c>
      <c r="J29" s="34" t="str">
        <f>'RoB sheet_wane'!U31</f>
        <v>Moderate risk</v>
      </c>
      <c r="K29" s="34" t="str">
        <f>'RoB sheet_wane'!W31</f>
        <v>Moderate risk</v>
      </c>
      <c r="L29" s="34" t="str">
        <f>'RoB sheet_wane'!Y31</f>
        <v>Low risk</v>
      </c>
      <c r="M29" s="34" t="str">
        <f>'RoB sheet_wane'!AA31</f>
        <v>Moderate risk</v>
      </c>
    </row>
    <row r="30" spans="1:13" ht="14.25" customHeight="1" x14ac:dyDescent="0.2">
      <c r="A30" s="7" t="str">
        <f>'RoB sheet_wane'!A32</f>
        <v>19K-4</v>
      </c>
      <c r="B30" s="34" t="str">
        <f>'RoB sheet_wane'!B32</f>
        <v>Kirwan</v>
      </c>
      <c r="C30" s="34" t="str">
        <f>'RoB sheet_wane'!F32</f>
        <v>Mild/asymptomatic COVID-19 infection</v>
      </c>
      <c r="D30" s="34" t="str">
        <f>'RoB sheet_wane'!G32</f>
        <v>Moderate risk</v>
      </c>
      <c r="E30" s="34" t="str">
        <f>'RoB sheet_wane'!I32</f>
        <v>Low risk</v>
      </c>
      <c r="F30" s="34" t="str">
        <f>'RoB sheet_wane'!K32</f>
        <v>Low risk</v>
      </c>
      <c r="G30" s="34" t="str">
        <f>'RoB sheet_wane'!M32</f>
        <v>Low risk</v>
      </c>
      <c r="H30" s="34" t="str">
        <f>'RoB sheet_wane'!O32</f>
        <v>Low risk</v>
      </c>
      <c r="I30" s="34" t="str">
        <f>'RoB sheet_wane'!S32</f>
        <v>Low risk</v>
      </c>
      <c r="J30" s="34" t="str">
        <f>'RoB sheet_wane'!U32</f>
        <v>Moderate risk</v>
      </c>
      <c r="K30" s="34" t="str">
        <f>'RoB sheet_wane'!W32</f>
        <v>Serious risk</v>
      </c>
      <c r="L30" s="34" t="str">
        <f>'RoB sheet_wane'!Y32</f>
        <v>Low risk</v>
      </c>
      <c r="M30" s="34" t="str">
        <f>'RoB sheet_wane'!AA32</f>
        <v>Serious risk</v>
      </c>
    </row>
    <row r="31" spans="1:13" ht="14.25" customHeight="1" x14ac:dyDescent="0.2">
      <c r="A31" s="7" t="str">
        <f>'RoB sheet_wane'!A33</f>
        <v>19K-4</v>
      </c>
      <c r="B31" s="34" t="str">
        <f>'RoB sheet_wane'!B33</f>
        <v>Kirwan</v>
      </c>
      <c r="C31" s="34" t="str">
        <f>'RoB sheet_wane'!F33</f>
        <v>Moderate (symptomatic) COVID-19 infection</v>
      </c>
      <c r="D31" s="34" t="str">
        <f>'RoB sheet_wane'!G33</f>
        <v>Moderate risk</v>
      </c>
      <c r="E31" s="34" t="str">
        <f>'RoB sheet_wane'!I33</f>
        <v>Low risk</v>
      </c>
      <c r="F31" s="34" t="str">
        <f>'RoB sheet_wane'!K33</f>
        <v>Low risk</v>
      </c>
      <c r="G31" s="34" t="str">
        <f>'RoB sheet_wane'!M33</f>
        <v>Low risk</v>
      </c>
      <c r="H31" s="34" t="str">
        <f>'RoB sheet_wane'!O33</f>
        <v>Low risk</v>
      </c>
      <c r="I31" s="34" t="str">
        <f>'RoB sheet_wane'!S33</f>
        <v>Low risk</v>
      </c>
      <c r="J31" s="34" t="str">
        <f>'RoB sheet_wane'!U33</f>
        <v>Moderate risk</v>
      </c>
      <c r="K31" s="34" t="str">
        <f>'RoB sheet_wane'!W33</f>
        <v>Serious risk</v>
      </c>
      <c r="L31" s="34" t="str">
        <f>'RoB sheet_wane'!Y33</f>
        <v>Low risk</v>
      </c>
      <c r="M31" s="34" t="str">
        <f>'RoB sheet_wane'!AA33</f>
        <v>Serious risk</v>
      </c>
    </row>
    <row r="32" spans="1:13" ht="14.25" customHeight="1" x14ac:dyDescent="0.2">
      <c r="A32" s="7" t="str">
        <f>'RoB sheet_wane'!A34</f>
        <v>20L-5</v>
      </c>
      <c r="B32" s="34" t="str">
        <f>'RoB sheet_wane'!B34</f>
        <v>Lee</v>
      </c>
      <c r="C32" s="34" t="str">
        <f>'RoB sheet_wane'!F34</f>
        <v>Symptomatic infections</v>
      </c>
      <c r="D32" s="34" t="str">
        <f>'RoB sheet_wane'!G34</f>
        <v>Low risk</v>
      </c>
      <c r="E32" s="34" t="str">
        <f>'RoB sheet_wane'!I34</f>
        <v>Low risk</v>
      </c>
      <c r="F32" s="34" t="str">
        <f>'RoB sheet_wane'!K34</f>
        <v>Moderate risk</v>
      </c>
      <c r="G32" s="34" t="str">
        <f>'RoB sheet_wane'!M34</f>
        <v>Low risk</v>
      </c>
      <c r="H32" s="34" t="str">
        <f>'RoB sheet_wane'!O34</f>
        <v>Low risk</v>
      </c>
      <c r="I32" s="34" t="str">
        <f>'RoB sheet_wane'!S34</f>
        <v>Low risk</v>
      </c>
      <c r="J32" s="34" t="str">
        <f>'RoB sheet_wane'!U34</f>
        <v>Moderate risk</v>
      </c>
      <c r="K32" s="34" t="str">
        <f>'RoB sheet_wane'!W34</f>
        <v>Serious risk</v>
      </c>
      <c r="L32" s="34" t="str">
        <f>'RoB sheet_wane'!Y34</f>
        <v>Moderate risk</v>
      </c>
      <c r="M32" s="34" t="str">
        <f>'RoB sheet_wane'!AA34</f>
        <v>Serious risk</v>
      </c>
    </row>
    <row r="33" spans="1:13" ht="14.25" customHeight="1" x14ac:dyDescent="0.2">
      <c r="A33" s="7" t="str">
        <f>'RoB sheet_wane'!A35</f>
        <v>20L-5</v>
      </c>
      <c r="B33" s="34" t="str">
        <f>'RoB sheet_wane'!B35</f>
        <v>Lee</v>
      </c>
      <c r="C33" s="34" t="str">
        <f>'RoB sheet_wane'!F35</f>
        <v>COVID-19 hospitalisations</v>
      </c>
      <c r="D33" s="34" t="str">
        <f>'RoB sheet_wane'!G35</f>
        <v>Low risk</v>
      </c>
      <c r="E33" s="34" t="str">
        <f>'RoB sheet_wane'!I35</f>
        <v>Low risk</v>
      </c>
      <c r="F33" s="34" t="str">
        <f>'RoB sheet_wane'!K35</f>
        <v>Moderate risk</v>
      </c>
      <c r="G33" s="34" t="str">
        <f>'RoB sheet_wane'!M35</f>
        <v>Low risk</v>
      </c>
      <c r="H33" s="34" t="str">
        <f>'RoB sheet_wane'!O35</f>
        <v>Low risk</v>
      </c>
      <c r="I33" s="34" t="str">
        <f>'RoB sheet_wane'!S35</f>
        <v>Low risk</v>
      </c>
      <c r="J33" s="34" t="str">
        <f>'RoB sheet_wane'!U35</f>
        <v>Moderate risk</v>
      </c>
      <c r="K33" s="34" t="str">
        <f>'RoB sheet_wane'!W35</f>
        <v>Serious risk</v>
      </c>
      <c r="L33" s="34" t="str">
        <f>'RoB sheet_wane'!Y35</f>
        <v>Moderate risk</v>
      </c>
      <c r="M33" s="34" t="str">
        <f>'RoB sheet_wane'!AA35</f>
        <v>Serious risk</v>
      </c>
    </row>
    <row r="34" spans="1:13" ht="14.25" customHeight="1" x14ac:dyDescent="0.2">
      <c r="A34" s="7" t="str">
        <f>'RoB sheet_wane'!A36</f>
        <v>20L-5</v>
      </c>
      <c r="B34" s="34" t="str">
        <f>'RoB sheet_wane'!B36</f>
        <v>Lee</v>
      </c>
      <c r="C34" s="34" t="str">
        <f>'RoB sheet_wane'!F36</f>
        <v>Need for oxygen therapy</v>
      </c>
      <c r="D34" s="34" t="str">
        <f>'RoB sheet_wane'!G36</f>
        <v>Low risk</v>
      </c>
      <c r="E34" s="34" t="str">
        <f>'RoB sheet_wane'!I36</f>
        <v>Low risk</v>
      </c>
      <c r="F34" s="34" t="str">
        <f>'RoB sheet_wane'!K36</f>
        <v>Moderate risk</v>
      </c>
      <c r="G34" s="34" t="str">
        <f>'RoB sheet_wane'!M36</f>
        <v>Low risk</v>
      </c>
      <c r="H34" s="34" t="str">
        <f>'RoB sheet_wane'!O36</f>
        <v>Low risk</v>
      </c>
      <c r="I34" s="34" t="str">
        <f>'RoB sheet_wane'!S36</f>
        <v>Low risk</v>
      </c>
      <c r="J34" s="34" t="str">
        <f>'RoB sheet_wane'!U36</f>
        <v>Moderate risk</v>
      </c>
      <c r="K34" s="34" t="str">
        <f>'RoB sheet_wane'!W36</f>
        <v>Serious risk</v>
      </c>
      <c r="L34" s="34" t="str">
        <f>'RoB sheet_wane'!Y36</f>
        <v>Moderate risk</v>
      </c>
      <c r="M34" s="34" t="str">
        <f>'RoB sheet_wane'!AA36</f>
        <v>Serious risk</v>
      </c>
    </row>
    <row r="35" spans="1:13" ht="14.25" customHeight="1" x14ac:dyDescent="0.2">
      <c r="A35" s="7" t="str">
        <f>'RoB sheet_wane'!A37</f>
        <v>21L-4</v>
      </c>
      <c r="B35" s="34" t="str">
        <f>'RoB sheet_wane'!B37</f>
        <v>Lin</v>
      </c>
      <c r="C35" s="34" t="str">
        <f>'RoB sheet_wane'!F37</f>
        <v>Any COVID-19 infections</v>
      </c>
      <c r="D35" s="34" t="str">
        <f>'RoB sheet_wane'!G37</f>
        <v>Moderate risk</v>
      </c>
      <c r="E35" s="34" t="str">
        <f>'RoB sheet_wane'!I37</f>
        <v>Low risk</v>
      </c>
      <c r="F35" s="34" t="str">
        <f>'RoB sheet_wane'!K37</f>
        <v>Low risk</v>
      </c>
      <c r="G35" s="34" t="str">
        <f>'RoB sheet_wane'!M37</f>
        <v>Moderate risk</v>
      </c>
      <c r="H35" s="34" t="str">
        <f>'RoB sheet_wane'!O37</f>
        <v>No information</v>
      </c>
      <c r="I35" s="34" t="str">
        <f>'RoB sheet_wane'!S37</f>
        <v>Moderate risk</v>
      </c>
      <c r="J35" s="34" t="str">
        <f>'RoB sheet_wane'!U37</f>
        <v>Moderate risk</v>
      </c>
      <c r="K35" s="34" t="str">
        <f>'RoB sheet_wane'!W37</f>
        <v>Moderate risk</v>
      </c>
      <c r="L35" s="34" t="str">
        <f>'RoB sheet_wane'!Y37</f>
        <v>Moderate risk</v>
      </c>
      <c r="M35" s="34" t="str">
        <f>'RoB sheet_wane'!AA37</f>
        <v>Moderate risk</v>
      </c>
    </row>
    <row r="36" spans="1:13" ht="14.25" customHeight="1" x14ac:dyDescent="0.2">
      <c r="A36" s="7" t="str">
        <f>'RoB sheet_wane'!A38</f>
        <v>21L-4</v>
      </c>
      <c r="B36" s="34" t="str">
        <f>'RoB sheet_wane'!B38</f>
        <v>Lin</v>
      </c>
      <c r="C36" s="34" t="str">
        <f>'RoB sheet_wane'!F38</f>
        <v>COVID-19 Hospitalisations</v>
      </c>
      <c r="D36" s="34" t="str">
        <f>'RoB sheet_wane'!G38</f>
        <v>Moderate risk</v>
      </c>
      <c r="E36" s="34" t="str">
        <f>'RoB sheet_wane'!I38</f>
        <v>Low risk</v>
      </c>
      <c r="F36" s="34" t="str">
        <f>'RoB sheet_wane'!K38</f>
        <v>Low risk</v>
      </c>
      <c r="G36" s="34" t="str">
        <f>'RoB sheet_wane'!M38</f>
        <v>Moderate risk</v>
      </c>
      <c r="H36" s="34" t="str">
        <f>'RoB sheet_wane'!O38</f>
        <v>No information</v>
      </c>
      <c r="I36" s="34" t="str">
        <f>'RoB sheet_wane'!S38</f>
        <v>Moderate risk</v>
      </c>
      <c r="J36" s="34" t="str">
        <f>'RoB sheet_wane'!U38</f>
        <v>Moderate risk</v>
      </c>
      <c r="K36" s="34" t="str">
        <f>'RoB sheet_wane'!W38</f>
        <v>Moderate risk</v>
      </c>
      <c r="L36" s="34" t="str">
        <f>'RoB sheet_wane'!Y38</f>
        <v>Moderate risk</v>
      </c>
      <c r="M36" s="34" t="str">
        <f>'RoB sheet_wane'!AA38</f>
        <v>Moderate risk</v>
      </c>
    </row>
    <row r="37" spans="1:13" ht="14.25" customHeight="1" x14ac:dyDescent="0.2">
      <c r="A37" s="7" t="str">
        <f>'RoB sheet_wane'!A39</f>
        <v>21L-4</v>
      </c>
      <c r="B37" s="34" t="str">
        <f>'RoB sheet_wane'!B39</f>
        <v>Lin</v>
      </c>
      <c r="C37" s="34" t="str">
        <f>'RoB sheet_wane'!F39</f>
        <v>COVID-19 Deaths</v>
      </c>
      <c r="D37" s="34" t="str">
        <f>'RoB sheet_wane'!G39</f>
        <v>Moderate risk</v>
      </c>
      <c r="E37" s="34" t="str">
        <f>'RoB sheet_wane'!I39</f>
        <v>Low risk</v>
      </c>
      <c r="F37" s="34" t="str">
        <f>'RoB sheet_wane'!K39</f>
        <v>Low risk</v>
      </c>
      <c r="G37" s="34" t="str">
        <f>'RoB sheet_wane'!M39</f>
        <v>Moderate risk</v>
      </c>
      <c r="H37" s="34" t="str">
        <f>'RoB sheet_wane'!O39</f>
        <v>No information</v>
      </c>
      <c r="I37" s="34" t="str">
        <f>'RoB sheet_wane'!S39</f>
        <v>Moderate risk</v>
      </c>
      <c r="J37" s="34" t="str">
        <f>'RoB sheet_wane'!U39</f>
        <v>Moderate risk</v>
      </c>
      <c r="K37" s="34" t="str">
        <f>'RoB sheet_wane'!W39</f>
        <v>Moderate risk</v>
      </c>
      <c r="L37" s="34" t="str">
        <f>'RoB sheet_wane'!Y39</f>
        <v>Moderate risk</v>
      </c>
      <c r="M37" s="34" t="str">
        <f>'RoB sheet_wane'!AA39</f>
        <v>Moderate risk</v>
      </c>
    </row>
    <row r="38" spans="1:13" ht="14.25" customHeight="1" x14ac:dyDescent="0.2">
      <c r="A38" s="7" t="str">
        <f>'RoB sheet_wane'!A40</f>
        <v>22L-4</v>
      </c>
      <c r="B38" s="34" t="str">
        <f>'RoB sheet_wane'!B40</f>
        <v>Liu</v>
      </c>
      <c r="C38" s="34" t="str">
        <f>'RoB sheet_wane'!F40</f>
        <v>COVID-19 Deaths</v>
      </c>
      <c r="D38" s="34" t="str">
        <f>'RoB sheet_wane'!G40</f>
        <v>Moderate risk</v>
      </c>
      <c r="E38" s="34" t="str">
        <f>'RoB sheet_wane'!I40</f>
        <v>Low risk</v>
      </c>
      <c r="F38" s="34" t="str">
        <f>'RoB sheet_wane'!K40</f>
        <v>Moderate risk</v>
      </c>
      <c r="G38" s="34" t="str">
        <f>'RoB sheet_wane'!M40</f>
        <v>Moderate risk</v>
      </c>
      <c r="H38" s="34" t="str">
        <f>'RoB sheet_wane'!O40</f>
        <v>No information</v>
      </c>
      <c r="I38" s="34" t="str">
        <f>'RoB sheet_wane'!S40</f>
        <v>Serious risk</v>
      </c>
      <c r="J38" s="34" t="str">
        <f>'RoB sheet_wane'!U40</f>
        <v>Moderate risk</v>
      </c>
      <c r="K38" s="34" t="str">
        <f>'RoB sheet_wane'!W40</f>
        <v>Serious risk</v>
      </c>
      <c r="L38" s="34" t="str">
        <f>'RoB sheet_wane'!Y40</f>
        <v>Moderate risk</v>
      </c>
      <c r="M38" s="34" t="str">
        <f>'RoB sheet_wane'!AA40</f>
        <v>Serious risk</v>
      </c>
    </row>
    <row r="39" spans="1:13" ht="14.25" customHeight="1" x14ac:dyDescent="0.2">
      <c r="A39" s="7" t="str">
        <f>'RoB sheet_wane'!A41</f>
        <v>23N-5</v>
      </c>
      <c r="B39" s="34" t="str">
        <f>'RoB sheet_wane'!B41</f>
        <v>Nguyen</v>
      </c>
      <c r="C39" s="34" t="str">
        <f>'RoB sheet_wane'!F41</f>
        <v>COVID-19 hospitalisations</v>
      </c>
      <c r="D39" s="34" t="str">
        <f>'RoB sheet_wane'!G41</f>
        <v>Low risk</v>
      </c>
      <c r="E39" s="34" t="str">
        <f>'RoB sheet_wane'!I41</f>
        <v>Low risk</v>
      </c>
      <c r="F39" s="34" t="str">
        <f>'RoB sheet_wane'!K41</f>
        <v>Low risk</v>
      </c>
      <c r="G39" s="34" t="str">
        <f>'RoB sheet_wane'!M41</f>
        <v>Moderate risk</v>
      </c>
      <c r="H39" s="34" t="str">
        <f>'RoB sheet_wane'!O41</f>
        <v>Low risk</v>
      </c>
      <c r="I39" s="34" t="str">
        <f>'RoB sheet_wane'!S41</f>
        <v>Moderate risk</v>
      </c>
      <c r="J39" s="34" t="str">
        <f>'RoB sheet_wane'!U41</f>
        <v>Moderate risk</v>
      </c>
      <c r="K39" s="34" t="str">
        <f>'RoB sheet_wane'!W41</f>
        <v>Serious risk</v>
      </c>
      <c r="L39" s="34" t="str">
        <f>'RoB sheet_wane'!Y41</f>
        <v>Moderate risk</v>
      </c>
      <c r="M39" s="34" t="str">
        <f>'RoB sheet_wane'!AA41</f>
        <v>Serious risk</v>
      </c>
    </row>
    <row r="40" spans="1:13" ht="14.25" customHeight="1" x14ac:dyDescent="0.2">
      <c r="A40" s="7" t="str">
        <f>'RoB sheet_wane'!A42</f>
        <v>24N-4</v>
      </c>
      <c r="B40" s="34" t="str">
        <f>'RoB sheet_wane'!B42</f>
        <v>Nunes</v>
      </c>
      <c r="C40" s="34" t="str">
        <f>'RoB sheet_wane'!F42</f>
        <v>COVID-19 hospitalisations</v>
      </c>
      <c r="D40" s="34" t="str">
        <f>'RoB sheet_wane'!G42</f>
        <v>Moderate risk</v>
      </c>
      <c r="E40" s="34" t="str">
        <f>'RoB sheet_wane'!I42</f>
        <v>Low risk</v>
      </c>
      <c r="F40" s="34" t="str">
        <f>'RoB sheet_wane'!K42</f>
        <v>Low risk</v>
      </c>
      <c r="G40" s="34" t="str">
        <f>'RoB sheet_wane'!M42</f>
        <v>Moderate risk</v>
      </c>
      <c r="H40" s="34" t="str">
        <f>'RoB sheet_wane'!O42</f>
        <v>No information</v>
      </c>
      <c r="I40" s="34" t="str">
        <f>'RoB sheet_wane'!S42</f>
        <v>Serious risk</v>
      </c>
      <c r="J40" s="34" t="str">
        <f>'RoB sheet_wane'!U42</f>
        <v>Moderate risk</v>
      </c>
      <c r="K40" s="34" t="str">
        <f>'RoB sheet_wane'!W42</f>
        <v>Serious risk</v>
      </c>
      <c r="L40" s="34" t="str">
        <f>'RoB sheet_wane'!Y42</f>
        <v>Low risk</v>
      </c>
      <c r="M40" s="34" t="str">
        <f>'RoB sheet_wane'!AA42</f>
        <v>Serious risk</v>
      </c>
    </row>
    <row r="41" spans="1:13" ht="14.25" customHeight="1" x14ac:dyDescent="0.2">
      <c r="A41" s="7" t="str">
        <f>'RoB sheet_wane'!A43</f>
        <v>24N-4</v>
      </c>
      <c r="B41" s="34" t="str">
        <f>'RoB sheet_wane'!B43</f>
        <v>Nunes</v>
      </c>
      <c r="C41" s="34" t="str">
        <f>'RoB sheet_wane'!F43</f>
        <v>COVID-19 deaths</v>
      </c>
      <c r="D41" s="34" t="str">
        <f>'RoB sheet_wane'!G43</f>
        <v>Moderate risk</v>
      </c>
      <c r="E41" s="34" t="str">
        <f>'RoB sheet_wane'!I43</f>
        <v>Low risk</v>
      </c>
      <c r="F41" s="34" t="str">
        <f>'RoB sheet_wane'!K43</f>
        <v>Low risk</v>
      </c>
      <c r="G41" s="34" t="str">
        <f>'RoB sheet_wane'!M43</f>
        <v>Moderate risk</v>
      </c>
      <c r="H41" s="34" t="str">
        <f>'RoB sheet_wane'!O43</f>
        <v>No information</v>
      </c>
      <c r="I41" s="34" t="str">
        <f>'RoB sheet_wane'!S43</f>
        <v>Serious risk</v>
      </c>
      <c r="J41" s="34" t="str">
        <f>'RoB sheet_wane'!U43</f>
        <v>Moderate risk</v>
      </c>
      <c r="K41" s="34" t="str">
        <f>'RoB sheet_wane'!W43</f>
        <v>Serious risk</v>
      </c>
      <c r="L41" s="34" t="str">
        <f>'RoB sheet_wane'!Y43</f>
        <v>Low risk</v>
      </c>
      <c r="M41" s="34" t="str">
        <f>'RoB sheet_wane'!AA43</f>
        <v>Serious risk</v>
      </c>
    </row>
    <row r="42" spans="1:13" ht="14.25" customHeight="1" x14ac:dyDescent="0.2">
      <c r="A42" s="7" t="str">
        <f>'RoB sheet_wane'!A44</f>
        <v>25S-4</v>
      </c>
      <c r="B42" s="34" t="str">
        <f>'RoB sheet_wane'!B44</f>
        <v>Shresta</v>
      </c>
      <c r="C42" s="34" t="str">
        <f>'RoB sheet_wane'!F44</f>
        <v>Any COVID-19 infections</v>
      </c>
      <c r="D42" s="34" t="str">
        <f>'RoB sheet_wane'!G44</f>
        <v>Moderate risk</v>
      </c>
      <c r="E42" s="34" t="str">
        <f>'RoB sheet_wane'!I44</f>
        <v>Low risk</v>
      </c>
      <c r="F42" s="34" t="str">
        <f>'RoB sheet_wane'!K44</f>
        <v>Low risk</v>
      </c>
      <c r="G42" s="34" t="str">
        <f>'RoB sheet_wane'!M44</f>
        <v>Moderate risk</v>
      </c>
      <c r="H42" s="34" t="str">
        <f>'RoB sheet_wane'!O44</f>
        <v>No information</v>
      </c>
      <c r="I42" s="34" t="str">
        <f>'RoB sheet_wane'!S44</f>
        <v>Serious risk</v>
      </c>
      <c r="J42" s="34" t="str">
        <f>'RoB sheet_wane'!U44</f>
        <v>Moderate risk</v>
      </c>
      <c r="K42" s="34" t="str">
        <f>'RoB sheet_wane'!W44</f>
        <v>Serious risk</v>
      </c>
      <c r="L42" s="34" t="str">
        <f>'RoB sheet_wane'!Y44</f>
        <v>Low risk</v>
      </c>
      <c r="M42" s="34" t="str">
        <f>'RoB sheet_wane'!AA44</f>
        <v>Serious risk</v>
      </c>
    </row>
    <row r="43" spans="1:13" ht="14.25" customHeight="1" x14ac:dyDescent="0.2">
      <c r="A43" s="7" t="str">
        <f>'RoB sheet_wane'!A45</f>
        <v>26K-5</v>
      </c>
      <c r="B43" s="34" t="str">
        <f>'RoB sheet_wane'!B45</f>
        <v>Kopel</v>
      </c>
      <c r="C43" s="34" t="str">
        <f>'RoB sheet_wane'!F45</f>
        <v>COVID-19 hospitalisations</v>
      </c>
      <c r="D43" s="34" t="str">
        <f>'RoB sheet_wane'!G45</f>
        <v>Moderate risk</v>
      </c>
      <c r="E43" s="34" t="str">
        <f>'RoB sheet_wane'!I45</f>
        <v>Moderate risk</v>
      </c>
      <c r="F43" s="34" t="str">
        <f>'RoB sheet_wane'!K45</f>
        <v>Moderate risk</v>
      </c>
      <c r="G43" s="34" t="str">
        <f>'RoB sheet_wane'!M45</f>
        <v>Moderate risk</v>
      </c>
      <c r="H43" s="34" t="str">
        <f>'RoB sheet_wane'!O45</f>
        <v>No information</v>
      </c>
      <c r="I43" s="34" t="str">
        <f>'RoB sheet_wane'!S45</f>
        <v>Serious risk</v>
      </c>
      <c r="J43" s="34" t="str">
        <f>'RoB sheet_wane'!U45</f>
        <v>Moderate risk</v>
      </c>
      <c r="K43" s="34" t="str">
        <f>'RoB sheet_wane'!W45</f>
        <v>Serious risk</v>
      </c>
      <c r="L43" s="34" t="str">
        <f>'RoB sheet_wane'!Y45</f>
        <v>Low risk</v>
      </c>
      <c r="M43" s="34" t="str">
        <f>'RoB sheet_wane'!AA45</f>
        <v>Serious risk</v>
      </c>
    </row>
    <row r="44" spans="1:13" ht="14.25" customHeight="1" x14ac:dyDescent="0.2">
      <c r="A44" s="7" t="str">
        <f>'RoB sheet_wane'!A46</f>
        <v>26K-5</v>
      </c>
      <c r="B44" s="34" t="str">
        <f>'RoB sheet_wane'!B46</f>
        <v>Kopel</v>
      </c>
      <c r="C44" s="34" t="str">
        <f>'RoB sheet_wane'!F46</f>
        <v>Any COVID-19 infections</v>
      </c>
      <c r="D44" s="34" t="str">
        <f>'RoB sheet_wane'!G46</f>
        <v>Moderate risk</v>
      </c>
      <c r="E44" s="34" t="str">
        <f>'RoB sheet_wane'!I46</f>
        <v>Moderate risk</v>
      </c>
      <c r="F44" s="34" t="str">
        <f>'RoB sheet_wane'!K46</f>
        <v>Moderate risk</v>
      </c>
      <c r="G44" s="34" t="str">
        <f>'RoB sheet_wane'!M46</f>
        <v>Moderate risk</v>
      </c>
      <c r="H44" s="34" t="str">
        <f>'RoB sheet_wane'!O46</f>
        <v>No information</v>
      </c>
      <c r="I44" s="34" t="str">
        <f>'RoB sheet_wane'!S46</f>
        <v>Serious risk</v>
      </c>
      <c r="J44" s="34" t="str">
        <f>'RoB sheet_wane'!U46</f>
        <v>Moderate risk</v>
      </c>
      <c r="K44" s="34" t="str">
        <f>'RoB sheet_wane'!W46</f>
        <v>Serious risk</v>
      </c>
      <c r="L44" s="34" t="str">
        <f>'RoB sheet_wane'!Y46</f>
        <v>Low risk</v>
      </c>
      <c r="M44" s="34" t="str">
        <f>'RoB sheet_wane'!AA46</f>
        <v>Serious risk</v>
      </c>
    </row>
    <row r="45" spans="1:13" ht="14.25" customHeight="1" x14ac:dyDescent="0.2">
      <c r="A45" s="7"/>
      <c r="B45" s="35"/>
      <c r="C45" s="35"/>
      <c r="D45" s="34"/>
      <c r="E45" s="34"/>
      <c r="F45" s="34"/>
      <c r="G45" s="34"/>
      <c r="H45" s="34"/>
      <c r="I45" s="34"/>
      <c r="J45" s="34"/>
      <c r="K45" s="34"/>
      <c r="L45" s="34"/>
      <c r="M45" s="34"/>
    </row>
    <row r="46" spans="1:13" ht="14.25" customHeight="1" x14ac:dyDescent="0.2">
      <c r="A46" s="7"/>
      <c r="B46" s="36"/>
      <c r="C46" s="36"/>
      <c r="D46" s="34"/>
      <c r="E46" s="34"/>
      <c r="F46" s="34"/>
      <c r="G46" s="34"/>
      <c r="H46" s="34"/>
      <c r="I46" s="34"/>
      <c r="J46" s="34"/>
      <c r="K46" s="34"/>
      <c r="L46" s="34"/>
      <c r="M46" s="34"/>
    </row>
    <row r="47" spans="1:13" ht="14.25" customHeight="1" x14ac:dyDescent="0.2">
      <c r="A47" s="7"/>
      <c r="B47" s="35"/>
      <c r="C47" s="35"/>
      <c r="D47" s="34"/>
      <c r="E47" s="34"/>
      <c r="F47" s="34"/>
      <c r="G47" s="34"/>
      <c r="H47" s="34"/>
      <c r="I47" s="34"/>
      <c r="J47" s="34"/>
      <c r="K47" s="34"/>
      <c r="L47" s="34"/>
      <c r="M47" s="34"/>
    </row>
    <row r="48" spans="1:13" ht="13.5" customHeight="1" x14ac:dyDescent="0.2">
      <c r="A48" s="7"/>
      <c r="B48" s="35"/>
      <c r="C48" s="35"/>
      <c r="D48" s="34"/>
      <c r="E48" s="34"/>
      <c r="F48" s="34"/>
      <c r="G48" s="34"/>
      <c r="H48" s="34"/>
      <c r="I48" s="34"/>
      <c r="J48" s="34"/>
      <c r="K48" s="34"/>
      <c r="L48" s="34"/>
      <c r="M48" s="34"/>
    </row>
    <row r="49" spans="1:13" ht="14.25" customHeight="1" x14ac:dyDescent="0.2">
      <c r="A49" s="7"/>
      <c r="B49" s="35"/>
      <c r="C49" s="35"/>
      <c r="D49" s="34"/>
      <c r="E49" s="34"/>
      <c r="F49" s="34"/>
      <c r="G49" s="34"/>
      <c r="H49" s="34"/>
      <c r="I49" s="34"/>
      <c r="J49" s="34"/>
      <c r="K49" s="34"/>
      <c r="L49" s="34"/>
      <c r="M49" s="34"/>
    </row>
    <row r="50" spans="1:13" ht="14.25" customHeight="1" x14ac:dyDescent="0.2">
      <c r="A50" s="7"/>
      <c r="B50" s="35"/>
      <c r="C50" s="35"/>
      <c r="D50" s="34"/>
      <c r="E50" s="34"/>
      <c r="F50" s="34"/>
      <c r="G50" s="34"/>
      <c r="H50" s="34"/>
      <c r="I50" s="34"/>
      <c r="J50" s="34"/>
      <c r="K50" s="34"/>
      <c r="L50" s="34"/>
      <c r="M50" s="34"/>
    </row>
    <row r="51" spans="1:13" ht="14.25" customHeight="1" x14ac:dyDescent="0.2">
      <c r="A51" s="7"/>
      <c r="B51" s="35"/>
      <c r="C51" s="35"/>
      <c r="D51" s="34"/>
      <c r="E51" s="34"/>
      <c r="F51" s="34"/>
      <c r="G51" s="34"/>
      <c r="H51" s="34"/>
      <c r="I51" s="34"/>
      <c r="J51" s="34"/>
      <c r="K51" s="34"/>
      <c r="L51" s="34"/>
      <c r="M51" s="34"/>
    </row>
    <row r="52" spans="1:13" ht="14.25" customHeight="1" x14ac:dyDescent="0.2">
      <c r="A52" s="7"/>
      <c r="B52" s="35"/>
      <c r="C52" s="35"/>
      <c r="D52" s="34"/>
      <c r="E52" s="34"/>
      <c r="F52" s="34"/>
      <c r="G52" s="34"/>
      <c r="H52" s="34"/>
      <c r="I52" s="34"/>
      <c r="J52" s="34"/>
      <c r="K52" s="34"/>
      <c r="L52" s="34"/>
      <c r="M52" s="34"/>
    </row>
    <row r="53" spans="1:13" ht="14.25" customHeight="1" x14ac:dyDescent="0.2">
      <c r="A53" s="7"/>
      <c r="B53" s="35"/>
      <c r="C53" s="35"/>
      <c r="D53" s="34"/>
      <c r="E53" s="34"/>
      <c r="F53" s="34"/>
      <c r="G53" s="34"/>
      <c r="H53" s="34"/>
      <c r="I53" s="34"/>
      <c r="J53" s="34"/>
      <c r="K53" s="34"/>
      <c r="L53" s="34"/>
      <c r="M53" s="34"/>
    </row>
    <row r="54" spans="1:13" ht="14.25" customHeight="1" x14ac:dyDescent="0.2">
      <c r="A54" s="7"/>
      <c r="B54" s="35"/>
      <c r="C54" s="35"/>
      <c r="D54" s="34"/>
      <c r="E54" s="34"/>
      <c r="F54" s="34"/>
      <c r="G54" s="34"/>
      <c r="H54" s="34"/>
      <c r="I54" s="34"/>
      <c r="J54" s="34"/>
      <c r="K54" s="34"/>
      <c r="L54" s="34"/>
      <c r="M54" s="34"/>
    </row>
    <row r="55" spans="1:13" ht="14.25" customHeight="1" x14ac:dyDescent="0.2">
      <c r="A55" s="7"/>
      <c r="B55" s="35"/>
      <c r="C55" s="35"/>
      <c r="D55" s="34"/>
      <c r="E55" s="34"/>
      <c r="F55" s="34"/>
      <c r="G55" s="34"/>
      <c r="H55" s="34"/>
      <c r="I55" s="34"/>
      <c r="J55" s="34"/>
      <c r="K55" s="34"/>
      <c r="L55" s="34"/>
      <c r="M55" s="34"/>
    </row>
    <row r="56" spans="1:13" ht="14.25" customHeight="1" x14ac:dyDescent="0.2">
      <c r="A56" s="7"/>
      <c r="B56" s="36"/>
      <c r="C56" s="36"/>
      <c r="D56" s="34"/>
      <c r="E56" s="34"/>
      <c r="F56" s="34"/>
      <c r="G56" s="34"/>
      <c r="H56" s="34"/>
      <c r="I56" s="34"/>
      <c r="J56" s="34"/>
      <c r="K56" s="34"/>
      <c r="L56" s="34"/>
      <c r="M56" s="34"/>
    </row>
    <row r="57" spans="1:13" ht="14.25" customHeight="1" x14ac:dyDescent="0.2">
      <c r="A57" s="7"/>
      <c r="B57" s="35"/>
      <c r="C57" s="35"/>
      <c r="D57" s="34"/>
      <c r="E57" s="34"/>
      <c r="F57" s="34"/>
      <c r="G57" s="34"/>
      <c r="H57" s="34"/>
      <c r="I57" s="34"/>
      <c r="J57" s="34"/>
      <c r="K57" s="34"/>
      <c r="L57" s="34"/>
      <c r="M57" s="34"/>
    </row>
    <row r="58" spans="1:13" ht="14.25" customHeight="1" x14ac:dyDescent="0.2">
      <c r="A58" s="7"/>
      <c r="B58" s="36"/>
      <c r="C58" s="36"/>
      <c r="D58" s="34"/>
      <c r="E58" s="34"/>
      <c r="F58" s="34"/>
      <c r="G58" s="34"/>
      <c r="H58" s="34"/>
      <c r="I58" s="34"/>
      <c r="J58" s="34"/>
      <c r="K58" s="34"/>
      <c r="L58" s="34"/>
      <c r="M58" s="34"/>
    </row>
    <row r="59" spans="1:13" ht="14.25" customHeight="1" x14ac:dyDescent="0.2">
      <c r="A59" s="7"/>
      <c r="B59" s="36"/>
      <c r="C59" s="36"/>
      <c r="D59" s="34"/>
      <c r="E59" s="34"/>
      <c r="F59" s="34"/>
      <c r="G59" s="34"/>
      <c r="H59" s="34"/>
      <c r="I59" s="34"/>
      <c r="J59" s="34"/>
      <c r="K59" s="34"/>
      <c r="L59" s="34"/>
      <c r="M59" s="34"/>
    </row>
    <row r="60" spans="1:13" ht="14.25" customHeight="1" x14ac:dyDescent="0.2">
      <c r="A60" s="7"/>
      <c r="B60" s="36"/>
      <c r="C60" s="36"/>
      <c r="D60" s="34"/>
      <c r="E60" s="34"/>
      <c r="F60" s="34"/>
      <c r="G60" s="34"/>
      <c r="H60" s="34"/>
      <c r="I60" s="34"/>
      <c r="J60" s="34"/>
      <c r="K60" s="34"/>
      <c r="L60" s="34"/>
      <c r="M60" s="34"/>
    </row>
    <row r="61" spans="1:13" ht="14.25" customHeight="1" x14ac:dyDescent="0.2">
      <c r="A61" s="7"/>
      <c r="B61" s="35"/>
      <c r="C61" s="35"/>
      <c r="D61" s="34"/>
      <c r="E61" s="34"/>
      <c r="F61" s="34"/>
      <c r="G61" s="34"/>
      <c r="H61" s="34"/>
      <c r="I61" s="34"/>
      <c r="J61" s="34"/>
      <c r="K61" s="34"/>
      <c r="L61" s="34"/>
      <c r="M61" s="34"/>
    </row>
    <row r="62" spans="1:13" ht="14.25" customHeight="1" x14ac:dyDescent="0.2">
      <c r="A62" s="7"/>
      <c r="B62" s="35"/>
      <c r="C62" s="35"/>
      <c r="D62" s="34"/>
      <c r="E62" s="34"/>
      <c r="F62" s="34"/>
      <c r="G62" s="34"/>
      <c r="H62" s="34"/>
      <c r="I62" s="34"/>
      <c r="J62" s="34"/>
      <c r="K62" s="34"/>
      <c r="L62" s="34"/>
      <c r="M62" s="34"/>
    </row>
    <row r="63" spans="1:13" ht="14.25" customHeight="1" x14ac:dyDescent="0.2">
      <c r="A63" s="7"/>
      <c r="B63" s="35"/>
      <c r="C63" s="35"/>
      <c r="D63" s="34"/>
      <c r="E63" s="34"/>
      <c r="F63" s="34"/>
      <c r="G63" s="34"/>
      <c r="H63" s="34"/>
      <c r="I63" s="34"/>
      <c r="J63" s="34"/>
      <c r="K63" s="34"/>
      <c r="L63" s="34"/>
      <c r="M63" s="34"/>
    </row>
    <row r="64" spans="1:13" ht="14.25" customHeight="1" x14ac:dyDescent="0.2">
      <c r="A64" s="7"/>
      <c r="B64" s="36"/>
      <c r="C64" s="36"/>
      <c r="D64" s="34"/>
      <c r="E64" s="34"/>
      <c r="F64" s="34"/>
      <c r="G64" s="34"/>
      <c r="H64" s="34"/>
      <c r="I64" s="34"/>
      <c r="J64" s="34"/>
      <c r="K64" s="34"/>
      <c r="L64" s="34"/>
      <c r="M64" s="34"/>
    </row>
    <row r="65" spans="1:13" ht="14.25" customHeight="1" x14ac:dyDescent="0.2">
      <c r="A65" s="7"/>
      <c r="B65" s="36"/>
      <c r="C65" s="36"/>
      <c r="D65" s="34"/>
      <c r="E65" s="34"/>
      <c r="F65" s="34"/>
      <c r="G65" s="34"/>
      <c r="H65" s="34"/>
      <c r="I65" s="34"/>
      <c r="J65" s="34"/>
      <c r="K65" s="34"/>
      <c r="L65" s="34"/>
      <c r="M65" s="34"/>
    </row>
    <row r="66" spans="1:13" ht="14.25" customHeight="1" x14ac:dyDescent="0.2">
      <c r="A66" s="7"/>
      <c r="B66" s="37"/>
      <c r="C66" s="37"/>
      <c r="D66" s="34"/>
      <c r="E66" s="34"/>
      <c r="F66" s="34"/>
      <c r="G66" s="34"/>
      <c r="H66" s="34"/>
      <c r="I66" s="34"/>
      <c r="J66" s="34"/>
      <c r="K66" s="34"/>
      <c r="L66" s="34"/>
      <c r="M66" s="34"/>
    </row>
    <row r="67" spans="1:13" ht="14.25" customHeight="1" x14ac:dyDescent="0.2">
      <c r="A67" s="7"/>
      <c r="B67" s="36"/>
      <c r="C67" s="36"/>
      <c r="D67" s="34"/>
      <c r="E67" s="34"/>
      <c r="F67" s="34"/>
      <c r="G67" s="34"/>
      <c r="H67" s="34"/>
      <c r="I67" s="34"/>
      <c r="J67" s="34"/>
      <c r="K67" s="34"/>
      <c r="L67" s="34"/>
      <c r="M67" s="34"/>
    </row>
    <row r="68" spans="1:13" ht="14.25" customHeight="1" x14ac:dyDescent="0.2">
      <c r="A68" s="7"/>
      <c r="B68" s="36"/>
      <c r="C68" s="36"/>
      <c r="D68" s="34"/>
      <c r="E68" s="34"/>
      <c r="F68" s="34"/>
      <c r="G68" s="34"/>
      <c r="H68" s="34"/>
      <c r="I68" s="34"/>
      <c r="J68" s="34"/>
      <c r="K68" s="34"/>
      <c r="L68" s="34"/>
      <c r="M68" s="34"/>
    </row>
    <row r="69" spans="1:13" ht="14.25" customHeight="1" x14ac:dyDescent="0.2">
      <c r="A69" s="7"/>
      <c r="B69" s="36"/>
      <c r="C69" s="36"/>
      <c r="D69" s="34"/>
      <c r="E69" s="34"/>
      <c r="F69" s="34"/>
      <c r="G69" s="34"/>
      <c r="H69" s="34"/>
      <c r="I69" s="34"/>
      <c r="J69" s="34"/>
      <c r="K69" s="34"/>
      <c r="L69" s="34"/>
      <c r="M69" s="34"/>
    </row>
    <row r="70" spans="1:13" ht="14.25" customHeight="1" x14ac:dyDescent="0.2">
      <c r="A70" s="7"/>
      <c r="B70" s="36"/>
      <c r="C70" s="36"/>
      <c r="D70" s="34"/>
      <c r="E70" s="34"/>
      <c r="F70" s="34"/>
      <c r="G70" s="34"/>
      <c r="H70" s="34"/>
      <c r="I70" s="34"/>
      <c r="J70" s="34"/>
      <c r="K70" s="34"/>
      <c r="L70" s="34"/>
      <c r="M70" s="34"/>
    </row>
    <row r="71" spans="1:13" ht="14.25" customHeight="1" x14ac:dyDescent="0.2">
      <c r="A71" s="7"/>
      <c r="B71" s="36"/>
      <c r="C71" s="36"/>
      <c r="D71" s="34"/>
      <c r="E71" s="34"/>
      <c r="F71" s="34"/>
      <c r="G71" s="34"/>
      <c r="H71" s="34"/>
      <c r="I71" s="34"/>
      <c r="J71" s="34"/>
      <c r="K71" s="34"/>
      <c r="L71" s="34"/>
      <c r="M71" s="34"/>
    </row>
    <row r="72" spans="1:13" ht="14.25" customHeight="1" x14ac:dyDescent="0.2">
      <c r="A72" s="7"/>
      <c r="B72" s="36"/>
      <c r="C72" s="36"/>
      <c r="D72" s="34"/>
      <c r="E72" s="34"/>
      <c r="F72" s="34"/>
      <c r="G72" s="34"/>
      <c r="H72" s="34"/>
      <c r="I72" s="34"/>
      <c r="J72" s="34"/>
      <c r="K72" s="34"/>
      <c r="L72" s="34"/>
      <c r="M72" s="34"/>
    </row>
    <row r="73" spans="1:13" ht="14.25" customHeight="1" x14ac:dyDescent="0.2">
      <c r="A73" s="7"/>
      <c r="B73" s="36"/>
      <c r="C73" s="36"/>
      <c r="D73" s="34"/>
      <c r="E73" s="34"/>
      <c r="F73" s="34"/>
      <c r="G73" s="34"/>
      <c r="H73" s="34"/>
      <c r="I73" s="34"/>
      <c r="J73" s="34"/>
      <c r="K73" s="34"/>
      <c r="L73" s="34"/>
      <c r="M73" s="34"/>
    </row>
    <row r="74" spans="1:13" ht="14.25" customHeight="1" x14ac:dyDescent="0.2">
      <c r="A74" s="7"/>
      <c r="B74" s="36"/>
      <c r="C74" s="36"/>
      <c r="D74" s="34"/>
      <c r="E74" s="34"/>
      <c r="F74" s="34"/>
      <c r="G74" s="34"/>
      <c r="H74" s="34"/>
      <c r="I74" s="34"/>
      <c r="J74" s="34"/>
      <c r="K74" s="34"/>
      <c r="L74" s="34"/>
      <c r="M74" s="34"/>
    </row>
    <row r="75" spans="1:13" x14ac:dyDescent="0.2">
      <c r="A75" s="7"/>
      <c r="B75" s="36"/>
      <c r="C75" s="36"/>
      <c r="D75" s="22"/>
      <c r="E75" s="22"/>
      <c r="F75" s="22"/>
      <c r="G75" s="22"/>
      <c r="H75" s="22"/>
      <c r="I75" s="22"/>
      <c r="J75" s="22"/>
      <c r="K75" s="22"/>
      <c r="L75" s="22"/>
      <c r="M75" s="22"/>
    </row>
    <row r="76" spans="1:13" ht="14.25" customHeight="1" x14ac:dyDescent="0.2">
      <c r="A76" s="7"/>
      <c r="B76" s="36"/>
      <c r="C76" s="36"/>
      <c r="D76" s="34"/>
      <c r="E76" s="34"/>
      <c r="F76" s="34"/>
      <c r="G76" s="34"/>
      <c r="H76" s="34"/>
      <c r="I76" s="34"/>
      <c r="J76" s="34"/>
      <c r="K76" s="34"/>
      <c r="L76" s="34"/>
      <c r="M76" s="34"/>
    </row>
    <row r="77" spans="1:13" ht="14.25" customHeight="1" x14ac:dyDescent="0.2">
      <c r="A77" s="7"/>
      <c r="B77" s="36"/>
      <c r="C77" s="36"/>
      <c r="D77" s="34"/>
      <c r="E77" s="34"/>
      <c r="F77" s="34"/>
      <c r="G77" s="34"/>
      <c r="H77" s="34"/>
      <c r="I77" s="34"/>
      <c r="J77" s="34"/>
      <c r="K77" s="34"/>
      <c r="L77" s="34"/>
      <c r="M77" s="34"/>
    </row>
    <row r="78" spans="1:13" ht="14.25" customHeight="1" x14ac:dyDescent="0.2">
      <c r="A78" s="7"/>
      <c r="B78" s="36"/>
      <c r="C78" s="36"/>
      <c r="D78" s="34"/>
      <c r="E78" s="34"/>
      <c r="F78" s="34"/>
      <c r="G78" s="34"/>
      <c r="H78" s="34"/>
      <c r="I78" s="34"/>
      <c r="J78" s="34"/>
      <c r="K78" s="34"/>
      <c r="L78" s="34"/>
      <c r="M78" s="34"/>
    </row>
    <row r="79" spans="1:13" ht="14.25" customHeight="1" x14ac:dyDescent="0.2">
      <c r="A79" s="7"/>
      <c r="B79" s="36"/>
      <c r="C79" s="36"/>
      <c r="D79" s="34"/>
      <c r="E79" s="34"/>
      <c r="F79" s="34"/>
      <c r="G79" s="34"/>
      <c r="H79" s="34"/>
      <c r="I79" s="34"/>
      <c r="J79" s="34"/>
      <c r="K79" s="34"/>
      <c r="L79" s="34"/>
      <c r="M79" s="34"/>
    </row>
    <row r="80" spans="1:13" ht="14.25" customHeight="1" x14ac:dyDescent="0.2">
      <c r="A80" s="7"/>
      <c r="B80" s="36"/>
      <c r="C80" s="36"/>
      <c r="D80" s="34"/>
      <c r="E80" s="34"/>
      <c r="F80" s="34"/>
      <c r="G80" s="34"/>
      <c r="H80" s="34"/>
      <c r="I80" s="34"/>
      <c r="J80" s="34"/>
      <c r="K80" s="34"/>
      <c r="L80" s="34"/>
      <c r="M80" s="34"/>
    </row>
    <row r="81" spans="1:14" ht="14.25" customHeight="1" x14ac:dyDescent="0.2">
      <c r="A81" s="7"/>
      <c r="B81" s="36"/>
      <c r="C81" s="36"/>
      <c r="D81" s="34"/>
      <c r="E81" s="34"/>
      <c r="F81" s="34"/>
      <c r="G81" s="34"/>
      <c r="H81" s="34"/>
      <c r="I81" s="34"/>
      <c r="J81" s="34"/>
      <c r="K81" s="34"/>
      <c r="L81" s="34"/>
      <c r="M81" s="34"/>
    </row>
    <row r="82" spans="1:14" ht="14.25" customHeight="1" x14ac:dyDescent="0.2">
      <c r="A82" s="7"/>
      <c r="B82" s="36"/>
      <c r="C82" s="36"/>
      <c r="D82" s="34"/>
      <c r="E82" s="34"/>
      <c r="F82" s="34"/>
      <c r="G82" s="34"/>
      <c r="H82" s="34"/>
      <c r="I82" s="34"/>
      <c r="J82" s="34"/>
      <c r="K82" s="34"/>
      <c r="L82" s="34"/>
      <c r="M82" s="34"/>
    </row>
    <row r="83" spans="1:14" ht="14.25" customHeight="1" x14ac:dyDescent="0.2">
      <c r="A83" s="7"/>
      <c r="B83" s="36"/>
      <c r="C83" s="36"/>
      <c r="D83" s="34"/>
      <c r="E83" s="34"/>
      <c r="F83" s="34"/>
      <c r="G83" s="34"/>
      <c r="H83" s="34"/>
      <c r="I83" s="34"/>
      <c r="J83" s="34"/>
      <c r="K83" s="34"/>
      <c r="L83" s="34"/>
      <c r="M83" s="34"/>
    </row>
    <row r="84" spans="1:14" ht="14.25" customHeight="1" x14ac:dyDescent="0.2">
      <c r="A84" s="7"/>
      <c r="B84" s="36"/>
      <c r="C84" s="36"/>
      <c r="D84" s="34"/>
      <c r="E84" s="34"/>
      <c r="F84" s="34"/>
      <c r="G84" s="34"/>
      <c r="H84" s="34"/>
      <c r="I84" s="34"/>
      <c r="J84" s="34"/>
      <c r="K84" s="34"/>
      <c r="L84" s="34"/>
      <c r="M84" s="34"/>
    </row>
    <row r="85" spans="1:14" ht="14.25" customHeight="1" x14ac:dyDescent="0.2">
      <c r="A85" s="7"/>
      <c r="B85" s="36"/>
      <c r="C85" s="36"/>
      <c r="D85" s="34"/>
      <c r="E85" s="34"/>
      <c r="F85" s="34"/>
      <c r="G85" s="34"/>
      <c r="H85" s="34"/>
      <c r="I85" s="34"/>
      <c r="J85" s="34"/>
      <c r="K85" s="34"/>
      <c r="L85" s="34"/>
      <c r="M85" s="34"/>
    </row>
    <row r="86" spans="1:14" ht="14.25" customHeight="1" x14ac:dyDescent="0.2">
      <c r="A86" s="7"/>
      <c r="B86" s="36"/>
      <c r="C86" s="36"/>
      <c r="D86" s="34"/>
      <c r="E86" s="34"/>
      <c r="F86" s="34"/>
      <c r="G86" s="34"/>
      <c r="H86" s="34"/>
      <c r="I86" s="34"/>
      <c r="J86" s="34"/>
      <c r="K86" s="34"/>
      <c r="L86" s="34"/>
      <c r="M86" s="34"/>
    </row>
    <row r="87" spans="1:14" ht="14.25" customHeight="1" x14ac:dyDescent="0.2">
      <c r="A87" s="7"/>
      <c r="B87" s="36"/>
      <c r="C87" s="36"/>
      <c r="D87" s="34"/>
      <c r="E87" s="34"/>
      <c r="F87" s="34"/>
      <c r="G87" s="34"/>
      <c r="H87" s="34"/>
      <c r="I87" s="34"/>
      <c r="J87" s="34"/>
      <c r="K87" s="34"/>
      <c r="L87" s="34"/>
      <c r="M87" s="34"/>
    </row>
    <row r="88" spans="1:14" ht="14.25" customHeight="1" x14ac:dyDescent="0.2">
      <c r="A88" s="7"/>
      <c r="B88" s="36"/>
      <c r="C88" s="36"/>
      <c r="D88" s="34"/>
      <c r="E88" s="34"/>
      <c r="F88" s="34"/>
      <c r="G88" s="34"/>
      <c r="H88" s="34"/>
      <c r="I88" s="34"/>
      <c r="J88" s="34"/>
      <c r="K88" s="34"/>
      <c r="L88" s="34"/>
      <c r="M88" s="34"/>
    </row>
    <row r="89" spans="1:14" ht="14.25" customHeight="1" x14ac:dyDescent="0.2">
      <c r="A89" s="7"/>
      <c r="B89" s="36"/>
      <c r="C89" s="36"/>
      <c r="D89" s="34"/>
      <c r="E89" s="34"/>
      <c r="F89" s="34"/>
      <c r="G89" s="34"/>
      <c r="H89" s="34"/>
      <c r="I89" s="34"/>
      <c r="J89" s="34"/>
      <c r="K89" s="34"/>
      <c r="L89" s="34"/>
      <c r="M89" s="34"/>
    </row>
    <row r="90" spans="1:14" ht="14.25" customHeight="1" x14ac:dyDescent="0.2">
      <c r="A90" s="7"/>
      <c r="B90" s="36"/>
      <c r="C90" s="36"/>
      <c r="D90" s="34"/>
      <c r="E90" s="34"/>
      <c r="F90" s="34"/>
      <c r="G90" s="34"/>
      <c r="H90" s="34"/>
      <c r="I90" s="34"/>
      <c r="J90" s="34"/>
      <c r="K90" s="34"/>
      <c r="L90" s="34"/>
      <c r="M90" s="34"/>
    </row>
    <row r="91" spans="1:14" ht="14.25" customHeight="1" x14ac:dyDescent="0.2">
      <c r="A91" s="7"/>
      <c r="B91" s="36"/>
      <c r="C91" s="36"/>
      <c r="D91" s="34"/>
      <c r="E91" s="34"/>
      <c r="F91" s="34"/>
      <c r="G91" s="34"/>
      <c r="H91" s="34"/>
      <c r="I91" s="34"/>
      <c r="J91" s="34"/>
      <c r="K91" s="34"/>
      <c r="L91" s="34"/>
      <c r="M91" s="34"/>
    </row>
    <row r="92" spans="1:14" ht="14.25" customHeight="1" x14ac:dyDescent="0.2">
      <c r="A92" s="38"/>
      <c r="B92" s="36"/>
      <c r="C92" s="36"/>
      <c r="D92" s="34"/>
      <c r="E92" s="34"/>
      <c r="F92" s="34"/>
      <c r="G92" s="34"/>
      <c r="H92" s="34"/>
      <c r="I92" s="34"/>
      <c r="J92" s="34"/>
      <c r="K92" s="34"/>
      <c r="L92" s="34"/>
      <c r="M92" s="34"/>
    </row>
    <row r="93" spans="1:14" ht="14.25" customHeight="1" x14ac:dyDescent="0.2">
      <c r="A93" s="38"/>
      <c r="B93" s="36"/>
      <c r="C93" s="36"/>
      <c r="D93" s="34"/>
      <c r="E93" s="34"/>
      <c r="F93" s="34"/>
      <c r="G93" s="34"/>
      <c r="H93" s="34"/>
      <c r="I93" s="34"/>
      <c r="J93" s="34"/>
      <c r="K93" s="34"/>
      <c r="L93" s="39" t="s">
        <v>425</v>
      </c>
      <c r="M93" s="23" t="s">
        <v>426</v>
      </c>
      <c r="N93" s="23" t="s">
        <v>427</v>
      </c>
    </row>
    <row r="94" spans="1:14" ht="14.25" customHeight="1" x14ac:dyDescent="0.2">
      <c r="A94" s="38"/>
      <c r="B94" s="36"/>
      <c r="C94" s="36"/>
      <c r="D94" s="34"/>
      <c r="E94" s="34"/>
      <c r="F94" s="34"/>
      <c r="G94" s="34"/>
      <c r="H94" s="34"/>
      <c r="I94" s="34"/>
      <c r="J94" s="34"/>
      <c r="K94" s="34"/>
      <c r="L94" s="40" t="s">
        <v>428</v>
      </c>
      <c r="M94" s="22">
        <f>COUNTIF($M$3:$M91,"Low risk")</f>
        <v>0</v>
      </c>
      <c r="N94" s="41">
        <f>(M94/(M94+M95+M96+M97))*100</f>
        <v>0</v>
      </c>
    </row>
    <row r="95" spans="1:14" ht="14.25" customHeight="1" x14ac:dyDescent="0.2">
      <c r="A95" s="38"/>
      <c r="B95" s="36"/>
      <c r="C95" s="36"/>
      <c r="D95" s="34"/>
      <c r="E95" s="34"/>
      <c r="F95" s="34"/>
      <c r="G95" s="34"/>
      <c r="H95" s="34"/>
      <c r="I95" s="34"/>
      <c r="J95" s="34"/>
      <c r="K95" s="34"/>
      <c r="L95" s="40" t="s">
        <v>429</v>
      </c>
      <c r="M95" s="22">
        <f>COUNTIF($M$3:$M92,"Moderate risk")</f>
        <v>13</v>
      </c>
      <c r="N95" s="41">
        <f>(M95/(M94+M95+M96+M97))*100</f>
        <v>30.952380952380953</v>
      </c>
    </row>
    <row r="96" spans="1:14" ht="14.25" customHeight="1" x14ac:dyDescent="0.2">
      <c r="A96" s="38"/>
      <c r="B96" s="36"/>
      <c r="C96" s="36"/>
      <c r="D96" s="34"/>
      <c r="E96" s="34"/>
      <c r="F96" s="34"/>
      <c r="G96" s="34"/>
      <c r="H96" s="34"/>
      <c r="I96" s="34"/>
      <c r="J96" s="34"/>
      <c r="K96" s="34"/>
      <c r="L96" s="40" t="s">
        <v>430</v>
      </c>
      <c r="M96" s="22">
        <f>COUNTIF($M$3:$M93,"Serious risk")</f>
        <v>23</v>
      </c>
      <c r="N96" s="41">
        <f>(M96/(M94+M95+M96+M97))*100</f>
        <v>54.761904761904766</v>
      </c>
    </row>
    <row r="97" spans="1:14" ht="14.25" customHeight="1" x14ac:dyDescent="0.2">
      <c r="A97" s="38"/>
      <c r="B97" s="36"/>
      <c r="C97" s="36"/>
      <c r="D97" s="34"/>
      <c r="E97" s="34"/>
      <c r="F97" s="34"/>
      <c r="G97" s="34"/>
      <c r="H97" s="34"/>
      <c r="I97" s="34"/>
      <c r="J97" s="34"/>
      <c r="K97" s="34"/>
      <c r="L97" s="40" t="s">
        <v>431</v>
      </c>
      <c r="M97" s="22">
        <f>COUNTIF($M$3:$M94,"Critical risk")</f>
        <v>6</v>
      </c>
      <c r="N97" s="41">
        <f>(M97/(M94+M95+M96+M97))*100</f>
        <v>14.285714285714285</v>
      </c>
    </row>
    <row r="98" spans="1:14" ht="14.25" customHeight="1" x14ac:dyDescent="0.2">
      <c r="A98" s="38"/>
      <c r="B98" s="36"/>
      <c r="C98" s="36"/>
      <c r="D98" s="34"/>
      <c r="E98" s="34"/>
      <c r="F98" s="34"/>
      <c r="G98" s="34"/>
      <c r="H98" s="34"/>
      <c r="I98" s="34"/>
      <c r="J98" s="34"/>
      <c r="K98" s="34"/>
      <c r="L98" s="34"/>
      <c r="M98" s="34"/>
    </row>
    <row r="99" spans="1:14" ht="14.25" customHeight="1" x14ac:dyDescent="0.2">
      <c r="A99" s="38"/>
      <c r="B99" s="36"/>
      <c r="C99" s="36"/>
      <c r="D99" s="34"/>
      <c r="E99" s="34"/>
      <c r="F99" s="34"/>
      <c r="G99" s="34"/>
      <c r="H99" s="34"/>
      <c r="I99" s="34"/>
      <c r="J99" s="34"/>
      <c r="K99" s="34"/>
      <c r="L99" s="34"/>
      <c r="M99" s="22">
        <f t="shared" ref="M99:N99" si="0">SUM(M94:M98)</f>
        <v>42</v>
      </c>
      <c r="N99" s="41">
        <f t="shared" si="0"/>
        <v>100</v>
      </c>
    </row>
    <row r="100" spans="1:14" ht="14.25" customHeight="1" x14ac:dyDescent="0.2">
      <c r="A100" s="38"/>
      <c r="B100" s="36"/>
      <c r="C100" s="36"/>
      <c r="D100" s="34"/>
      <c r="E100" s="34"/>
      <c r="F100" s="34"/>
      <c r="G100" s="34"/>
      <c r="H100" s="34"/>
      <c r="I100" s="34"/>
      <c r="J100" s="34"/>
      <c r="K100" s="34"/>
      <c r="L100" s="34"/>
      <c r="M100" s="34"/>
    </row>
    <row r="101" spans="1:14" ht="14.25" customHeight="1" x14ac:dyDescent="0.2">
      <c r="A101" s="38"/>
      <c r="B101" s="36"/>
      <c r="C101" s="36"/>
      <c r="D101" s="34"/>
      <c r="E101" s="34"/>
      <c r="F101" s="34"/>
      <c r="G101" s="34"/>
      <c r="H101" s="34"/>
      <c r="I101" s="34"/>
      <c r="J101" s="34"/>
      <c r="K101" s="34"/>
      <c r="L101" s="34"/>
      <c r="M101" s="34"/>
    </row>
    <row r="102" spans="1:14" ht="14.25" customHeight="1" x14ac:dyDescent="0.2">
      <c r="A102" s="38"/>
      <c r="B102" s="36"/>
      <c r="C102" s="36"/>
      <c r="D102" s="34"/>
      <c r="E102" s="34"/>
      <c r="F102" s="34"/>
      <c r="G102" s="34"/>
      <c r="H102" s="34"/>
      <c r="I102" s="34"/>
      <c r="J102" s="34"/>
      <c r="K102" s="34"/>
      <c r="L102" s="34"/>
      <c r="M102" s="34"/>
    </row>
    <row r="103" spans="1:14" ht="14.25" customHeight="1" x14ac:dyDescent="0.2">
      <c r="A103" s="38"/>
      <c r="B103" s="36"/>
      <c r="C103" s="36"/>
      <c r="D103" s="34"/>
      <c r="E103" s="34"/>
      <c r="F103" s="34"/>
      <c r="G103" s="34"/>
      <c r="H103" s="34"/>
      <c r="I103" s="34"/>
      <c r="J103" s="34"/>
      <c r="K103" s="34"/>
      <c r="L103" s="34"/>
      <c r="M103" s="34"/>
    </row>
    <row r="104" spans="1:14" ht="14.25" customHeight="1" x14ac:dyDescent="0.2">
      <c r="A104" s="38"/>
      <c r="B104" s="36"/>
      <c r="C104" s="36"/>
      <c r="D104" s="34"/>
      <c r="E104" s="34"/>
      <c r="F104" s="34"/>
      <c r="G104" s="34"/>
      <c r="H104" s="34"/>
      <c r="I104" s="34"/>
      <c r="J104" s="34"/>
      <c r="K104" s="34"/>
      <c r="L104" s="34"/>
      <c r="M104" s="34"/>
    </row>
    <row r="105" spans="1:14" ht="14.25" customHeight="1" x14ac:dyDescent="0.2">
      <c r="A105" s="38"/>
      <c r="B105" s="36"/>
      <c r="C105" s="36"/>
      <c r="D105" s="34"/>
      <c r="E105" s="34"/>
      <c r="F105" s="34"/>
      <c r="G105" s="34"/>
      <c r="H105" s="34"/>
      <c r="I105" s="34"/>
      <c r="J105" s="34"/>
      <c r="K105" s="34"/>
      <c r="L105" s="34"/>
      <c r="M105" s="34"/>
    </row>
    <row r="106" spans="1:14" ht="14.25" customHeight="1" x14ac:dyDescent="0.2">
      <c r="A106" s="38"/>
      <c r="B106" s="36"/>
      <c r="C106" s="36"/>
      <c r="D106" s="34"/>
      <c r="E106" s="34"/>
      <c r="F106" s="34"/>
      <c r="G106" s="34"/>
      <c r="H106" s="34"/>
      <c r="I106" s="34"/>
      <c r="J106" s="34"/>
      <c r="K106" s="34"/>
      <c r="L106" s="34"/>
      <c r="M106" s="34"/>
    </row>
    <row r="107" spans="1:14" ht="14.25" customHeight="1" x14ac:dyDescent="0.2">
      <c r="A107" s="38"/>
      <c r="B107" s="36"/>
      <c r="C107" s="36"/>
      <c r="D107" s="34"/>
      <c r="E107" s="34"/>
      <c r="F107" s="34"/>
      <c r="G107" s="34"/>
      <c r="H107" s="34"/>
      <c r="I107" s="34"/>
      <c r="J107" s="34"/>
      <c r="K107" s="34"/>
      <c r="L107" s="34"/>
      <c r="M107" s="34"/>
    </row>
    <row r="108" spans="1:14" ht="14.25" customHeight="1" x14ac:dyDescent="0.2">
      <c r="A108" s="38"/>
      <c r="B108" s="36"/>
      <c r="C108" s="36"/>
      <c r="D108" s="34"/>
      <c r="E108" s="34"/>
      <c r="F108" s="34"/>
      <c r="G108" s="34"/>
      <c r="H108" s="34"/>
      <c r="I108" s="34"/>
      <c r="J108" s="34"/>
      <c r="K108" s="34"/>
      <c r="L108" s="34"/>
      <c r="M108" s="34"/>
    </row>
    <row r="109" spans="1:14" ht="14.25" customHeight="1" x14ac:dyDescent="0.2">
      <c r="A109" s="38"/>
      <c r="B109" s="36"/>
      <c r="C109" s="36"/>
      <c r="D109" s="34"/>
      <c r="E109" s="34"/>
      <c r="F109" s="34"/>
      <c r="G109" s="34"/>
      <c r="H109" s="34"/>
      <c r="I109" s="34"/>
      <c r="J109" s="34"/>
      <c r="K109" s="34"/>
      <c r="L109" s="34"/>
      <c r="M109" s="34"/>
    </row>
    <row r="110" spans="1:14" ht="14.25" customHeight="1" x14ac:dyDescent="0.2">
      <c r="A110" s="38"/>
      <c r="B110" s="36"/>
      <c r="C110" s="36"/>
      <c r="D110" s="34"/>
      <c r="E110" s="34"/>
      <c r="F110" s="34"/>
      <c r="G110" s="34"/>
      <c r="H110" s="34"/>
      <c r="I110" s="34"/>
      <c r="J110" s="34"/>
      <c r="K110" s="34"/>
      <c r="L110" s="34"/>
      <c r="M110" s="34"/>
    </row>
    <row r="111" spans="1:14" ht="14.25" customHeight="1" x14ac:dyDescent="0.2">
      <c r="A111" s="38"/>
      <c r="B111" s="36"/>
      <c r="C111" s="36"/>
      <c r="D111" s="34"/>
      <c r="E111" s="34"/>
      <c r="F111" s="34"/>
      <c r="G111" s="34"/>
      <c r="H111" s="34"/>
      <c r="I111" s="34"/>
      <c r="J111" s="34"/>
      <c r="K111" s="34"/>
      <c r="L111" s="34"/>
      <c r="M111" s="34"/>
    </row>
    <row r="112" spans="1:14" ht="14.25" customHeight="1" x14ac:dyDescent="0.2">
      <c r="A112" s="38"/>
      <c r="B112" s="36"/>
      <c r="C112" s="36"/>
      <c r="D112" s="34"/>
      <c r="E112" s="34"/>
      <c r="F112" s="34"/>
      <c r="G112" s="34"/>
      <c r="H112" s="34"/>
      <c r="I112" s="34"/>
      <c r="J112" s="34"/>
      <c r="K112" s="34"/>
      <c r="L112" s="34"/>
      <c r="M112" s="34"/>
    </row>
    <row r="113" spans="1:13" ht="14.25" customHeight="1" x14ac:dyDescent="0.2">
      <c r="A113" s="38"/>
      <c r="B113" s="36"/>
      <c r="C113" s="36"/>
      <c r="D113" s="34"/>
      <c r="E113" s="34"/>
      <c r="F113" s="34"/>
      <c r="G113" s="34"/>
      <c r="H113" s="34"/>
      <c r="I113" s="34"/>
      <c r="J113" s="34"/>
      <c r="K113" s="34"/>
      <c r="L113" s="34"/>
      <c r="M113" s="34"/>
    </row>
    <row r="114" spans="1:13" ht="14.25" customHeight="1" x14ac:dyDescent="0.2">
      <c r="A114" s="38"/>
      <c r="B114" s="36"/>
      <c r="C114" s="36"/>
      <c r="D114" s="34"/>
      <c r="E114" s="34"/>
      <c r="F114" s="34"/>
      <c r="G114" s="34"/>
      <c r="H114" s="34"/>
      <c r="I114" s="34"/>
      <c r="J114" s="34"/>
      <c r="K114" s="34"/>
      <c r="L114" s="34"/>
      <c r="M114" s="34"/>
    </row>
    <row r="115" spans="1:13" ht="14.25" customHeight="1" x14ac:dyDescent="0.2">
      <c r="A115" s="38"/>
      <c r="B115" s="36"/>
      <c r="C115" s="36"/>
      <c r="D115" s="34"/>
      <c r="E115" s="34"/>
      <c r="F115" s="34"/>
      <c r="G115" s="34"/>
      <c r="H115" s="34"/>
      <c r="I115" s="34"/>
      <c r="J115" s="34"/>
      <c r="K115" s="34"/>
      <c r="L115" s="34"/>
      <c r="M115" s="34"/>
    </row>
    <row r="116" spans="1:13" ht="14.25" customHeight="1" x14ac:dyDescent="0.2">
      <c r="A116" s="38"/>
      <c r="B116" s="36"/>
      <c r="C116" s="36"/>
      <c r="D116" s="34"/>
      <c r="E116" s="34"/>
      <c r="F116" s="34"/>
      <c r="G116" s="34"/>
      <c r="H116" s="34"/>
      <c r="I116" s="34"/>
      <c r="J116" s="34"/>
      <c r="K116" s="34"/>
      <c r="L116" s="34"/>
      <c r="M116" s="34"/>
    </row>
    <row r="117" spans="1:13" ht="14.25" customHeight="1" x14ac:dyDescent="0.2">
      <c r="A117" s="38"/>
      <c r="B117" s="36"/>
      <c r="C117" s="36"/>
      <c r="D117" s="34"/>
      <c r="E117" s="34"/>
      <c r="F117" s="34"/>
      <c r="G117" s="34"/>
      <c r="H117" s="34"/>
      <c r="I117" s="34"/>
      <c r="J117" s="34"/>
      <c r="K117" s="34"/>
      <c r="L117" s="34"/>
      <c r="M117" s="34"/>
    </row>
    <row r="118" spans="1:13" ht="14.25" customHeight="1" x14ac:dyDescent="0.2">
      <c r="A118" s="38"/>
      <c r="B118" s="36"/>
      <c r="C118" s="36"/>
      <c r="D118" s="34"/>
      <c r="E118" s="34"/>
      <c r="F118" s="34"/>
      <c r="G118" s="34"/>
      <c r="H118" s="34"/>
      <c r="I118" s="34"/>
      <c r="J118" s="34"/>
      <c r="K118" s="34"/>
      <c r="L118" s="34"/>
      <c r="M118" s="34"/>
    </row>
    <row r="119" spans="1:13" ht="14.25" customHeight="1" x14ac:dyDescent="0.2">
      <c r="A119" s="38"/>
      <c r="B119" s="36"/>
      <c r="C119" s="36"/>
      <c r="D119" s="34"/>
      <c r="E119" s="34"/>
      <c r="F119" s="34"/>
      <c r="G119" s="34"/>
      <c r="H119" s="34"/>
      <c r="I119" s="34"/>
      <c r="J119" s="34"/>
      <c r="K119" s="34"/>
      <c r="L119" s="34"/>
      <c r="M119" s="34"/>
    </row>
    <row r="120" spans="1:13" ht="14.25" customHeight="1" x14ac:dyDescent="0.2">
      <c r="A120" s="38"/>
      <c r="B120" s="36"/>
      <c r="C120" s="36"/>
      <c r="D120" s="34"/>
      <c r="E120" s="34"/>
      <c r="F120" s="34"/>
      <c r="G120" s="34"/>
      <c r="H120" s="34"/>
      <c r="I120" s="34"/>
      <c r="J120" s="34"/>
      <c r="K120" s="34"/>
      <c r="L120" s="34"/>
      <c r="M120" s="34"/>
    </row>
    <row r="121" spans="1:13" ht="14.25" customHeight="1" x14ac:dyDescent="0.2">
      <c r="A121" s="38"/>
      <c r="B121" s="36"/>
      <c r="C121" s="36"/>
      <c r="D121" s="34"/>
      <c r="E121" s="34"/>
      <c r="F121" s="34"/>
      <c r="G121" s="34"/>
      <c r="H121" s="34"/>
      <c r="I121" s="34"/>
      <c r="J121" s="34"/>
      <c r="K121" s="34"/>
      <c r="L121" s="34"/>
      <c r="M121" s="34"/>
    </row>
    <row r="122" spans="1:13" ht="14.25" customHeight="1" x14ac:dyDescent="0.2">
      <c r="A122" s="38"/>
      <c r="B122" s="36"/>
      <c r="C122" s="36"/>
      <c r="D122" s="34"/>
      <c r="E122" s="34"/>
      <c r="F122" s="34"/>
      <c r="G122" s="34"/>
      <c r="H122" s="34"/>
      <c r="I122" s="34"/>
      <c r="J122" s="34"/>
      <c r="K122" s="34"/>
      <c r="L122" s="34"/>
      <c r="M122" s="34"/>
    </row>
    <row r="123" spans="1:13" ht="14.25" customHeight="1" x14ac:dyDescent="0.2">
      <c r="A123" s="38"/>
      <c r="B123" s="36"/>
      <c r="C123" s="36"/>
      <c r="D123" s="34"/>
      <c r="E123" s="34"/>
      <c r="F123" s="34"/>
      <c r="G123" s="34"/>
      <c r="H123" s="34"/>
      <c r="I123" s="34"/>
      <c r="J123" s="34"/>
      <c r="K123" s="34"/>
      <c r="L123" s="34"/>
      <c r="M123" s="34"/>
    </row>
    <row r="124" spans="1:13" ht="14.25" customHeight="1" x14ac:dyDescent="0.2">
      <c r="A124" s="38"/>
      <c r="B124" s="36"/>
      <c r="C124" s="36"/>
      <c r="D124" s="34"/>
      <c r="E124" s="34"/>
      <c r="F124" s="34"/>
      <c r="G124" s="34"/>
      <c r="H124" s="34"/>
      <c r="I124" s="34"/>
      <c r="J124" s="34"/>
      <c r="K124" s="34"/>
      <c r="L124" s="34"/>
      <c r="M124" s="34"/>
    </row>
    <row r="125" spans="1:13" ht="14.25" customHeight="1" x14ac:dyDescent="0.2">
      <c r="A125" s="38"/>
      <c r="B125" s="36"/>
      <c r="C125" s="36"/>
      <c r="D125" s="34"/>
      <c r="E125" s="34"/>
      <c r="F125" s="34"/>
      <c r="G125" s="34"/>
      <c r="H125" s="34"/>
      <c r="I125" s="34"/>
      <c r="J125" s="34"/>
      <c r="K125" s="34"/>
      <c r="L125" s="34"/>
      <c r="M125" s="34"/>
    </row>
    <row r="126" spans="1:13" ht="14.25" customHeight="1" x14ac:dyDescent="0.2">
      <c r="A126" s="38"/>
      <c r="B126" s="36"/>
      <c r="C126" s="36"/>
      <c r="D126" s="34"/>
      <c r="E126" s="34"/>
      <c r="F126" s="34"/>
      <c r="G126" s="34"/>
      <c r="H126" s="34"/>
      <c r="I126" s="34"/>
      <c r="J126" s="34"/>
      <c r="K126" s="34"/>
      <c r="L126" s="34"/>
      <c r="M126" s="34"/>
    </row>
    <row r="127" spans="1:13" ht="14.25" customHeight="1" x14ac:dyDescent="0.2">
      <c r="A127" s="38"/>
      <c r="B127" s="36"/>
      <c r="C127" s="36"/>
      <c r="D127" s="34"/>
      <c r="E127" s="34"/>
      <c r="F127" s="34"/>
      <c r="G127" s="34"/>
      <c r="H127" s="34"/>
      <c r="I127" s="34"/>
      <c r="J127" s="34"/>
      <c r="K127" s="34"/>
      <c r="L127" s="34"/>
      <c r="M127" s="34"/>
    </row>
    <row r="128" spans="1:13" ht="14.25" customHeight="1" x14ac:dyDescent="0.2">
      <c r="A128" s="38"/>
      <c r="B128" s="36"/>
      <c r="C128" s="36"/>
      <c r="D128" s="34"/>
      <c r="E128" s="34"/>
      <c r="F128" s="34"/>
      <c r="G128" s="34"/>
      <c r="H128" s="34"/>
      <c r="I128" s="34"/>
      <c r="J128" s="34"/>
      <c r="K128" s="34"/>
      <c r="L128" s="34"/>
      <c r="M128" s="34"/>
    </row>
    <row r="129" spans="1:13" ht="14.25" customHeight="1" x14ac:dyDescent="0.2">
      <c r="A129" s="38"/>
      <c r="B129" s="36"/>
      <c r="C129" s="36"/>
      <c r="D129" s="34"/>
      <c r="E129" s="34"/>
      <c r="F129" s="34"/>
      <c r="G129" s="34"/>
      <c r="H129" s="34"/>
      <c r="I129" s="34"/>
      <c r="J129" s="34"/>
      <c r="K129" s="34"/>
      <c r="L129" s="34"/>
      <c r="M129" s="34"/>
    </row>
    <row r="130" spans="1:13" ht="14.25" customHeight="1" x14ac:dyDescent="0.2">
      <c r="A130" s="38"/>
      <c r="B130" s="36"/>
      <c r="C130" s="36"/>
      <c r="D130" s="34"/>
      <c r="E130" s="34"/>
      <c r="F130" s="34"/>
      <c r="G130" s="34"/>
      <c r="H130" s="34"/>
      <c r="I130" s="34"/>
      <c r="J130" s="34"/>
      <c r="K130" s="34"/>
      <c r="L130" s="34"/>
      <c r="M130" s="34"/>
    </row>
    <row r="131" spans="1:13" ht="14.25" customHeight="1" x14ac:dyDescent="0.2">
      <c r="A131" s="38"/>
      <c r="B131" s="36"/>
      <c r="C131" s="36"/>
      <c r="D131" s="34"/>
      <c r="E131" s="34"/>
      <c r="F131" s="34"/>
      <c r="G131" s="34"/>
      <c r="H131" s="34"/>
      <c r="I131" s="34"/>
      <c r="J131" s="34"/>
      <c r="K131" s="34"/>
      <c r="L131" s="34"/>
      <c r="M131" s="34"/>
    </row>
    <row r="132" spans="1:13" ht="14.25" customHeight="1" x14ac:dyDescent="0.2">
      <c r="A132" s="38"/>
      <c r="B132" s="36"/>
      <c r="C132" s="36"/>
      <c r="D132" s="34"/>
      <c r="E132" s="34"/>
      <c r="F132" s="34"/>
      <c r="G132" s="34"/>
      <c r="H132" s="34"/>
      <c r="I132" s="34"/>
      <c r="J132" s="34"/>
      <c r="K132" s="34"/>
      <c r="L132" s="34"/>
      <c r="M132" s="34"/>
    </row>
    <row r="133" spans="1:13" ht="14.25" customHeight="1" x14ac:dyDescent="0.2">
      <c r="A133" s="38"/>
      <c r="B133" s="36"/>
      <c r="C133" s="36"/>
      <c r="D133" s="34"/>
      <c r="E133" s="34"/>
      <c r="F133" s="34"/>
      <c r="G133" s="34"/>
      <c r="H133" s="34"/>
      <c r="I133" s="34"/>
      <c r="J133" s="34"/>
      <c r="K133" s="34"/>
      <c r="L133" s="34"/>
      <c r="M133" s="34"/>
    </row>
    <row r="134" spans="1:13" ht="14.25" customHeight="1" x14ac:dyDescent="0.2">
      <c r="A134" s="38"/>
      <c r="B134" s="36"/>
      <c r="C134" s="36"/>
      <c r="D134" s="34"/>
      <c r="E134" s="34"/>
      <c r="F134" s="34"/>
      <c r="G134" s="34"/>
      <c r="H134" s="34"/>
      <c r="I134" s="34"/>
      <c r="J134" s="34"/>
      <c r="K134" s="34"/>
      <c r="L134" s="34"/>
      <c r="M134" s="34"/>
    </row>
    <row r="135" spans="1:13" ht="14.25" customHeight="1" x14ac:dyDescent="0.2">
      <c r="A135" s="38"/>
      <c r="B135" s="36"/>
      <c r="C135" s="36"/>
      <c r="D135" s="34"/>
      <c r="E135" s="34"/>
      <c r="F135" s="34"/>
      <c r="G135" s="34"/>
      <c r="H135" s="34"/>
      <c r="I135" s="34"/>
      <c r="J135" s="34"/>
      <c r="K135" s="34"/>
      <c r="L135" s="34"/>
      <c r="M135" s="34"/>
    </row>
    <row r="136" spans="1:13" ht="14.25" customHeight="1" x14ac:dyDescent="0.2">
      <c r="A136" s="38"/>
      <c r="B136" s="36"/>
      <c r="C136" s="36"/>
      <c r="D136" s="34"/>
      <c r="E136" s="34"/>
      <c r="F136" s="34"/>
      <c r="G136" s="34"/>
      <c r="H136" s="34"/>
      <c r="I136" s="34"/>
      <c r="J136" s="34"/>
      <c r="K136" s="34"/>
      <c r="L136" s="34"/>
      <c r="M136" s="34"/>
    </row>
    <row r="137" spans="1:13" ht="14.25" customHeight="1" x14ac:dyDescent="0.2">
      <c r="A137" s="38"/>
      <c r="B137" s="36"/>
      <c r="C137" s="36"/>
      <c r="D137" s="34"/>
      <c r="E137" s="34"/>
      <c r="F137" s="34"/>
      <c r="G137" s="34"/>
      <c r="H137" s="34"/>
      <c r="I137" s="34"/>
      <c r="J137" s="34"/>
      <c r="K137" s="34"/>
      <c r="L137" s="34"/>
      <c r="M137" s="34"/>
    </row>
    <row r="138" spans="1:13" ht="14.25" customHeight="1" x14ac:dyDescent="0.2">
      <c r="A138" s="38"/>
      <c r="B138" s="36"/>
      <c r="C138" s="36"/>
      <c r="D138" s="34"/>
      <c r="E138" s="34"/>
      <c r="F138" s="34"/>
      <c r="G138" s="34"/>
      <c r="H138" s="34"/>
      <c r="I138" s="34"/>
      <c r="J138" s="34"/>
      <c r="K138" s="34"/>
      <c r="L138" s="34"/>
      <c r="M138" s="34"/>
    </row>
    <row r="139" spans="1:13" ht="14.25" customHeight="1" x14ac:dyDescent="0.2">
      <c r="A139" s="38"/>
      <c r="B139" s="36"/>
      <c r="C139" s="36"/>
      <c r="D139" s="34"/>
      <c r="E139" s="34"/>
      <c r="F139" s="34"/>
      <c r="G139" s="34"/>
      <c r="H139" s="34"/>
      <c r="I139" s="34"/>
      <c r="J139" s="34"/>
      <c r="K139" s="34"/>
      <c r="L139" s="34"/>
      <c r="M139" s="34"/>
    </row>
    <row r="140" spans="1:13" ht="14.25" customHeight="1" x14ac:dyDescent="0.2">
      <c r="A140" s="38"/>
      <c r="B140" s="36"/>
      <c r="C140" s="36"/>
      <c r="D140" s="34"/>
      <c r="E140" s="34"/>
      <c r="F140" s="34"/>
      <c r="G140" s="34"/>
      <c r="H140" s="34"/>
      <c r="I140" s="34"/>
      <c r="J140" s="34"/>
      <c r="K140" s="34"/>
      <c r="L140" s="34"/>
      <c r="M140" s="34"/>
    </row>
    <row r="141" spans="1:13" ht="14.25" customHeight="1" x14ac:dyDescent="0.2">
      <c r="A141" s="38"/>
      <c r="B141" s="36"/>
      <c r="C141" s="36"/>
      <c r="D141" s="34"/>
      <c r="E141" s="34"/>
      <c r="F141" s="34"/>
      <c r="G141" s="34"/>
      <c r="H141" s="34"/>
      <c r="I141" s="34"/>
      <c r="J141" s="34"/>
      <c r="K141" s="34"/>
      <c r="L141" s="34"/>
      <c r="M141" s="34"/>
    </row>
    <row r="142" spans="1:13" ht="14.25" customHeight="1" x14ac:dyDescent="0.2">
      <c r="A142" s="38"/>
      <c r="B142" s="36"/>
      <c r="C142" s="36"/>
      <c r="D142" s="34"/>
      <c r="E142" s="34"/>
      <c r="F142" s="34"/>
      <c r="G142" s="34"/>
      <c r="H142" s="34"/>
      <c r="I142" s="34"/>
      <c r="J142" s="34"/>
      <c r="K142" s="34"/>
      <c r="L142" s="34"/>
      <c r="M142" s="34"/>
    </row>
    <row r="143" spans="1:13" ht="14.25" customHeight="1" x14ac:dyDescent="0.2">
      <c r="A143" s="38"/>
      <c r="B143" s="36"/>
      <c r="C143" s="36"/>
      <c r="D143" s="34"/>
      <c r="E143" s="34"/>
      <c r="F143" s="34"/>
      <c r="G143" s="34"/>
      <c r="H143" s="34"/>
      <c r="I143" s="34"/>
      <c r="J143" s="34"/>
      <c r="K143" s="34"/>
      <c r="L143" s="34"/>
      <c r="M143" s="34"/>
    </row>
    <row r="144" spans="1:13" ht="14.25" customHeight="1" x14ac:dyDescent="0.2">
      <c r="A144" s="38"/>
      <c r="B144" s="36"/>
      <c r="C144" s="36"/>
      <c r="D144" s="34"/>
      <c r="E144" s="34"/>
      <c r="F144" s="34"/>
      <c r="G144" s="34"/>
      <c r="H144" s="34"/>
      <c r="I144" s="34"/>
      <c r="J144" s="34"/>
      <c r="K144" s="34"/>
      <c r="L144" s="34"/>
      <c r="M144" s="34"/>
    </row>
    <row r="145" spans="1:13" ht="14.25" customHeight="1" x14ac:dyDescent="0.2">
      <c r="A145" s="38"/>
      <c r="B145" s="36"/>
      <c r="C145" s="36"/>
      <c r="D145" s="34"/>
      <c r="E145" s="34"/>
      <c r="F145" s="34"/>
      <c r="G145" s="34"/>
      <c r="H145" s="34"/>
      <c r="I145" s="34"/>
      <c r="J145" s="34"/>
      <c r="K145" s="34"/>
      <c r="L145" s="34"/>
      <c r="M145" s="34"/>
    </row>
    <row r="146" spans="1:13" ht="14.25" customHeight="1" x14ac:dyDescent="0.2">
      <c r="A146" s="38"/>
      <c r="B146" s="36"/>
      <c r="C146" s="36"/>
      <c r="D146" s="34"/>
      <c r="E146" s="34"/>
      <c r="F146" s="34"/>
      <c r="G146" s="34"/>
      <c r="H146" s="34"/>
      <c r="I146" s="34"/>
      <c r="J146" s="34"/>
      <c r="K146" s="34"/>
      <c r="L146" s="34"/>
      <c r="M146" s="34"/>
    </row>
    <row r="147" spans="1:13" ht="14.25" customHeight="1" x14ac:dyDescent="0.2">
      <c r="A147" s="38"/>
      <c r="B147" s="36"/>
      <c r="C147" s="36"/>
      <c r="D147" s="34"/>
      <c r="E147" s="34"/>
      <c r="F147" s="34"/>
      <c r="G147" s="34"/>
      <c r="H147" s="34"/>
      <c r="I147" s="34"/>
      <c r="J147" s="34"/>
      <c r="K147" s="34"/>
      <c r="L147" s="34"/>
      <c r="M147" s="34"/>
    </row>
    <row r="148" spans="1:13" ht="14.25" customHeight="1" x14ac:dyDescent="0.2">
      <c r="A148" s="38"/>
      <c r="B148" s="36"/>
      <c r="C148" s="36"/>
      <c r="D148" s="34"/>
      <c r="E148" s="34"/>
      <c r="F148" s="34"/>
      <c r="G148" s="34"/>
      <c r="H148" s="34"/>
      <c r="I148" s="34"/>
      <c r="J148" s="34"/>
      <c r="K148" s="34"/>
      <c r="L148" s="34"/>
      <c r="M148" s="34"/>
    </row>
    <row r="149" spans="1:13" ht="14.25" customHeight="1" x14ac:dyDescent="0.2">
      <c r="A149" s="38"/>
      <c r="B149" s="36"/>
      <c r="C149" s="36"/>
      <c r="D149" s="34"/>
      <c r="E149" s="34"/>
      <c r="F149" s="34"/>
      <c r="G149" s="34"/>
      <c r="H149" s="34"/>
      <c r="I149" s="34"/>
      <c r="J149" s="34"/>
      <c r="K149" s="34"/>
      <c r="L149" s="34"/>
      <c r="M149" s="34"/>
    </row>
    <row r="150" spans="1:13" ht="14.25" customHeight="1" x14ac:dyDescent="0.2">
      <c r="A150" s="38"/>
      <c r="B150" s="36"/>
      <c r="C150" s="36"/>
      <c r="D150" s="34"/>
      <c r="E150" s="34"/>
      <c r="F150" s="34"/>
      <c r="G150" s="34"/>
      <c r="H150" s="34"/>
      <c r="I150" s="34"/>
      <c r="J150" s="34"/>
      <c r="K150" s="34"/>
      <c r="L150" s="34"/>
      <c r="M150" s="34"/>
    </row>
    <row r="151" spans="1:13" ht="14.25" customHeight="1" x14ac:dyDescent="0.2">
      <c r="A151" s="38"/>
      <c r="B151" s="36"/>
      <c r="C151" s="36"/>
      <c r="D151" s="34"/>
      <c r="E151" s="34"/>
      <c r="F151" s="34"/>
      <c r="G151" s="34"/>
      <c r="H151" s="34"/>
      <c r="I151" s="34"/>
      <c r="J151" s="34"/>
      <c r="K151" s="34"/>
      <c r="L151" s="34"/>
      <c r="M151" s="34"/>
    </row>
    <row r="152" spans="1:13" ht="14.25" customHeight="1" x14ac:dyDescent="0.2">
      <c r="A152" s="38"/>
      <c r="B152" s="36"/>
      <c r="C152" s="36"/>
      <c r="D152" s="34"/>
      <c r="E152" s="34"/>
      <c r="F152" s="34"/>
      <c r="G152" s="34"/>
      <c r="H152" s="34"/>
      <c r="I152" s="34"/>
      <c r="J152" s="34"/>
      <c r="K152" s="34"/>
      <c r="L152" s="34"/>
      <c r="M152" s="34"/>
    </row>
    <row r="153" spans="1:13" ht="14.25" customHeight="1" x14ac:dyDescent="0.2">
      <c r="A153" s="38"/>
      <c r="B153" s="36"/>
      <c r="C153" s="36"/>
      <c r="D153" s="34"/>
      <c r="E153" s="34"/>
      <c r="F153" s="34"/>
      <c r="G153" s="34"/>
      <c r="H153" s="34"/>
      <c r="I153" s="34"/>
      <c r="J153" s="34"/>
      <c r="K153" s="34"/>
      <c r="L153" s="34"/>
      <c r="M153" s="34"/>
    </row>
    <row r="154" spans="1:13" ht="14.25" customHeight="1" x14ac:dyDescent="0.2">
      <c r="A154" s="38"/>
      <c r="B154" s="36"/>
      <c r="C154" s="36"/>
      <c r="D154" s="34"/>
      <c r="E154" s="34"/>
      <c r="F154" s="34"/>
      <c r="G154" s="34"/>
      <c r="H154" s="34"/>
      <c r="I154" s="34"/>
      <c r="J154" s="34"/>
      <c r="K154" s="34"/>
      <c r="L154" s="34"/>
      <c r="M154" s="34"/>
    </row>
    <row r="155" spans="1:13" ht="14.25" customHeight="1" x14ac:dyDescent="0.2">
      <c r="A155" s="38"/>
      <c r="B155" s="36"/>
      <c r="C155" s="36"/>
      <c r="D155" s="34"/>
      <c r="E155" s="34"/>
      <c r="F155" s="34"/>
      <c r="G155" s="34"/>
      <c r="H155" s="34"/>
      <c r="I155" s="34"/>
      <c r="J155" s="34"/>
      <c r="K155" s="34"/>
      <c r="L155" s="34"/>
      <c r="M155" s="34"/>
    </row>
    <row r="156" spans="1:13" ht="14.25" customHeight="1" x14ac:dyDescent="0.2">
      <c r="A156" s="38"/>
      <c r="B156" s="36"/>
      <c r="C156" s="36"/>
      <c r="D156" s="34"/>
      <c r="E156" s="34"/>
      <c r="F156" s="34"/>
      <c r="G156" s="34"/>
      <c r="H156" s="34"/>
      <c r="I156" s="34"/>
      <c r="J156" s="34"/>
      <c r="K156" s="34"/>
      <c r="L156" s="34"/>
      <c r="M156" s="34"/>
    </row>
    <row r="157" spans="1:13" ht="14.25" customHeight="1" x14ac:dyDescent="0.2">
      <c r="A157" s="38"/>
      <c r="B157" s="36"/>
      <c r="C157" s="36"/>
      <c r="D157" s="34"/>
      <c r="E157" s="34"/>
      <c r="F157" s="34"/>
      <c r="G157" s="34"/>
      <c r="H157" s="34"/>
      <c r="I157" s="34"/>
      <c r="J157" s="34"/>
      <c r="K157" s="34"/>
      <c r="L157" s="34"/>
      <c r="M157" s="34"/>
    </row>
    <row r="158" spans="1:13" ht="14.25" customHeight="1" x14ac:dyDescent="0.2">
      <c r="A158" s="38"/>
      <c r="B158" s="36"/>
      <c r="C158" s="36"/>
      <c r="D158" s="34"/>
      <c r="E158" s="34"/>
      <c r="F158" s="34"/>
      <c r="G158" s="34"/>
      <c r="H158" s="34"/>
      <c r="I158" s="34"/>
      <c r="J158" s="34"/>
      <c r="K158" s="34"/>
      <c r="L158" s="34"/>
      <c r="M158" s="34"/>
    </row>
    <row r="159" spans="1:13" ht="14.25" customHeight="1" x14ac:dyDescent="0.2">
      <c r="A159" s="38"/>
      <c r="B159" s="36"/>
      <c r="C159" s="36"/>
      <c r="D159" s="34"/>
      <c r="E159" s="34"/>
      <c r="F159" s="34"/>
      <c r="G159" s="34"/>
      <c r="H159" s="34"/>
      <c r="I159" s="34"/>
      <c r="J159" s="34"/>
      <c r="K159" s="34"/>
      <c r="L159" s="34"/>
      <c r="M159" s="34"/>
    </row>
    <row r="160" spans="1:13" ht="14.25" customHeight="1" x14ac:dyDescent="0.2">
      <c r="A160" s="38"/>
      <c r="B160" s="36"/>
      <c r="C160" s="36"/>
      <c r="D160" s="34"/>
      <c r="E160" s="34"/>
      <c r="F160" s="34"/>
      <c r="G160" s="34"/>
      <c r="H160" s="34"/>
      <c r="I160" s="34"/>
      <c r="J160" s="34"/>
      <c r="K160" s="34"/>
      <c r="L160" s="34"/>
      <c r="M160" s="34"/>
    </row>
    <row r="161" spans="1:13" ht="14.25" customHeight="1" x14ac:dyDescent="0.2">
      <c r="A161" s="38"/>
      <c r="B161" s="36"/>
      <c r="C161" s="36"/>
      <c r="D161" s="34"/>
      <c r="E161" s="34"/>
      <c r="F161" s="34"/>
      <c r="G161" s="34"/>
      <c r="H161" s="34"/>
      <c r="I161" s="34"/>
      <c r="J161" s="34"/>
      <c r="K161" s="34"/>
      <c r="L161" s="34"/>
      <c r="M161" s="34"/>
    </row>
    <row r="162" spans="1:13" ht="14.25" customHeight="1" x14ac:dyDescent="0.2">
      <c r="A162" s="38"/>
      <c r="B162" s="36"/>
      <c r="C162" s="36"/>
      <c r="D162" s="34"/>
      <c r="E162" s="34"/>
      <c r="F162" s="34"/>
      <c r="G162" s="34"/>
      <c r="H162" s="34"/>
      <c r="I162" s="34"/>
      <c r="J162" s="34"/>
      <c r="K162" s="34"/>
      <c r="L162" s="34"/>
      <c r="M162" s="34"/>
    </row>
    <row r="163" spans="1:13" ht="14.25" customHeight="1" x14ac:dyDescent="0.2">
      <c r="A163" s="38"/>
      <c r="B163" s="36"/>
      <c r="C163" s="36"/>
      <c r="D163" s="34"/>
      <c r="E163" s="34"/>
      <c r="F163" s="34"/>
      <c r="G163" s="34"/>
      <c r="H163" s="34"/>
      <c r="I163" s="34"/>
      <c r="J163" s="34"/>
      <c r="K163" s="34"/>
      <c r="L163" s="34"/>
      <c r="M163" s="34"/>
    </row>
    <row r="164" spans="1:13" ht="14.25" customHeight="1" x14ac:dyDescent="0.2">
      <c r="A164" s="38"/>
      <c r="B164" s="36"/>
      <c r="C164" s="36"/>
      <c r="D164" s="34"/>
      <c r="E164" s="34"/>
      <c r="F164" s="34"/>
      <c r="G164" s="34"/>
      <c r="H164" s="34"/>
      <c r="I164" s="34"/>
      <c r="J164" s="34"/>
      <c r="K164" s="34"/>
      <c r="L164" s="34"/>
      <c r="M164" s="34"/>
    </row>
    <row r="165" spans="1:13" ht="14.25" customHeight="1" x14ac:dyDescent="0.2">
      <c r="A165" s="38"/>
      <c r="B165" s="36"/>
      <c r="C165" s="36"/>
      <c r="D165" s="34"/>
      <c r="E165" s="34"/>
      <c r="F165" s="34"/>
      <c r="G165" s="34"/>
      <c r="H165" s="34"/>
      <c r="I165" s="34"/>
      <c r="J165" s="34"/>
      <c r="K165" s="34"/>
      <c r="L165" s="34"/>
      <c r="M165" s="34"/>
    </row>
    <row r="166" spans="1:13" ht="14.25" customHeight="1" x14ac:dyDescent="0.2">
      <c r="A166" s="38"/>
      <c r="B166" s="36"/>
      <c r="C166" s="36"/>
      <c r="D166" s="34"/>
      <c r="E166" s="34"/>
      <c r="F166" s="34"/>
      <c r="G166" s="34"/>
      <c r="H166" s="34"/>
      <c r="I166" s="34"/>
      <c r="J166" s="34"/>
      <c r="K166" s="34"/>
      <c r="L166" s="34"/>
      <c r="M166" s="34"/>
    </row>
    <row r="167" spans="1:13" ht="14.25" customHeight="1" x14ac:dyDescent="0.2">
      <c r="A167" s="38"/>
      <c r="B167" s="36"/>
      <c r="C167" s="36"/>
      <c r="D167" s="34"/>
      <c r="E167" s="34"/>
      <c r="F167" s="34"/>
      <c r="G167" s="34"/>
      <c r="H167" s="34"/>
      <c r="I167" s="34"/>
      <c r="J167" s="34"/>
      <c r="K167" s="34"/>
      <c r="L167" s="34"/>
      <c r="M167" s="34"/>
    </row>
    <row r="168" spans="1:13" ht="14.25" customHeight="1" x14ac:dyDescent="0.2">
      <c r="A168" s="38"/>
      <c r="B168" s="36"/>
      <c r="C168" s="36"/>
      <c r="D168" s="34"/>
      <c r="E168" s="34"/>
      <c r="F168" s="34"/>
      <c r="G168" s="34"/>
      <c r="H168" s="34"/>
      <c r="I168" s="34"/>
      <c r="J168" s="34"/>
      <c r="K168" s="34"/>
      <c r="L168" s="34"/>
      <c r="M168" s="34"/>
    </row>
    <row r="169" spans="1:13" ht="14.25" customHeight="1" x14ac:dyDescent="0.2">
      <c r="A169" s="38"/>
      <c r="B169" s="36"/>
      <c r="C169" s="36"/>
      <c r="D169" s="34"/>
      <c r="E169" s="34"/>
      <c r="F169" s="34"/>
      <c r="G169" s="34"/>
      <c r="H169" s="34"/>
      <c r="I169" s="34"/>
      <c r="J169" s="34"/>
      <c r="K169" s="34"/>
      <c r="L169" s="34"/>
      <c r="M169" s="34"/>
    </row>
    <row r="170" spans="1:13" ht="14.25" customHeight="1" x14ac:dyDescent="0.2">
      <c r="A170" s="38"/>
      <c r="B170" s="36"/>
      <c r="C170" s="36"/>
      <c r="D170" s="34"/>
      <c r="E170" s="34"/>
      <c r="F170" s="34"/>
      <c r="G170" s="34"/>
      <c r="H170" s="34"/>
      <c r="I170" s="34"/>
      <c r="J170" s="34"/>
      <c r="K170" s="34"/>
      <c r="L170" s="34"/>
      <c r="M170" s="34"/>
    </row>
    <row r="171" spans="1:13" ht="14.25" customHeight="1" x14ac:dyDescent="0.2">
      <c r="A171" s="38"/>
      <c r="B171" s="36"/>
      <c r="C171" s="36"/>
      <c r="D171" s="34"/>
      <c r="E171" s="34"/>
      <c r="F171" s="34"/>
      <c r="G171" s="34"/>
      <c r="H171" s="34"/>
      <c r="I171" s="34"/>
      <c r="J171" s="34"/>
      <c r="K171" s="34"/>
      <c r="L171" s="34"/>
      <c r="M171" s="34"/>
    </row>
    <row r="172" spans="1:13" ht="14.25" customHeight="1" x14ac:dyDescent="0.2">
      <c r="A172" s="38"/>
      <c r="B172" s="36"/>
      <c r="C172" s="36"/>
      <c r="D172" s="34"/>
      <c r="E172" s="34"/>
      <c r="F172" s="34"/>
      <c r="G172" s="34"/>
      <c r="H172" s="34"/>
      <c r="I172" s="34"/>
      <c r="J172" s="34"/>
      <c r="K172" s="34"/>
      <c r="L172" s="34"/>
      <c r="M172" s="34"/>
    </row>
    <row r="173" spans="1:13" ht="14.25" customHeight="1" x14ac:dyDescent="0.2">
      <c r="A173" s="38"/>
      <c r="B173" s="36"/>
      <c r="C173" s="36"/>
      <c r="D173" s="34"/>
      <c r="E173" s="34"/>
      <c r="F173" s="34"/>
      <c r="G173" s="34"/>
      <c r="H173" s="34"/>
      <c r="I173" s="34"/>
      <c r="J173" s="34"/>
      <c r="K173" s="34"/>
      <c r="L173" s="34"/>
      <c r="M173" s="34"/>
    </row>
    <row r="174" spans="1:13" ht="14.25" customHeight="1" x14ac:dyDescent="0.2">
      <c r="A174" s="38"/>
      <c r="B174" s="36"/>
      <c r="C174" s="36"/>
      <c r="D174" s="34"/>
      <c r="E174" s="34"/>
      <c r="F174" s="34"/>
      <c r="G174" s="34"/>
      <c r="H174" s="34"/>
      <c r="I174" s="34"/>
      <c r="J174" s="34"/>
      <c r="K174" s="34"/>
      <c r="L174" s="34"/>
      <c r="M174" s="34"/>
    </row>
    <row r="175" spans="1:13" ht="14.25" customHeight="1" x14ac:dyDescent="0.2">
      <c r="A175" s="38"/>
      <c r="B175" s="36"/>
      <c r="C175" s="36"/>
      <c r="D175" s="34"/>
      <c r="E175" s="34"/>
      <c r="F175" s="34"/>
      <c r="G175" s="34"/>
      <c r="H175" s="34"/>
      <c r="I175" s="34"/>
      <c r="J175" s="34"/>
      <c r="K175" s="34"/>
      <c r="L175" s="34"/>
      <c r="M175" s="34"/>
    </row>
    <row r="176" spans="1:13" ht="14.25" customHeight="1" x14ac:dyDescent="0.2">
      <c r="A176" s="38"/>
      <c r="B176" s="36"/>
      <c r="C176" s="36"/>
      <c r="D176" s="34"/>
      <c r="E176" s="34"/>
      <c r="F176" s="34"/>
      <c r="G176" s="34"/>
      <c r="H176" s="34"/>
      <c r="I176" s="34"/>
      <c r="J176" s="34"/>
      <c r="K176" s="34"/>
      <c r="L176" s="34"/>
      <c r="M176" s="34"/>
    </row>
    <row r="177" spans="1:13" ht="14.25" customHeight="1" x14ac:dyDescent="0.2">
      <c r="A177" s="38"/>
      <c r="B177" s="36"/>
      <c r="C177" s="36"/>
      <c r="D177" s="34"/>
      <c r="E177" s="34"/>
      <c r="F177" s="34"/>
      <c r="G177" s="34"/>
      <c r="H177" s="34"/>
      <c r="I177" s="34"/>
      <c r="J177" s="34"/>
      <c r="K177" s="34"/>
      <c r="L177" s="34"/>
      <c r="M177" s="34"/>
    </row>
    <row r="178" spans="1:13" ht="14.25" customHeight="1" x14ac:dyDescent="0.2">
      <c r="A178" s="38"/>
      <c r="B178" s="36"/>
      <c r="C178" s="36"/>
      <c r="D178" s="34"/>
      <c r="E178" s="34"/>
      <c r="F178" s="34"/>
      <c r="G178" s="34"/>
      <c r="H178" s="34"/>
      <c r="I178" s="34"/>
      <c r="J178" s="34"/>
      <c r="K178" s="34"/>
      <c r="L178" s="34"/>
      <c r="M178" s="34"/>
    </row>
    <row r="179" spans="1:13" ht="14.25" customHeight="1" x14ac:dyDescent="0.2">
      <c r="A179" s="38"/>
      <c r="B179" s="36"/>
      <c r="C179" s="36"/>
      <c r="D179" s="34"/>
      <c r="E179" s="34"/>
      <c r="F179" s="34"/>
      <c r="G179" s="34"/>
      <c r="H179" s="34"/>
      <c r="I179" s="34"/>
      <c r="J179" s="34"/>
      <c r="K179" s="34"/>
      <c r="L179" s="34"/>
      <c r="M179" s="34"/>
    </row>
    <row r="180" spans="1:13" ht="14.25" customHeight="1" x14ac:dyDescent="0.2">
      <c r="A180" s="38"/>
      <c r="B180" s="36"/>
      <c r="C180" s="36"/>
      <c r="D180" s="34"/>
      <c r="E180" s="34"/>
      <c r="F180" s="34"/>
      <c r="G180" s="34"/>
      <c r="H180" s="34"/>
      <c r="I180" s="34"/>
      <c r="J180" s="34"/>
      <c r="K180" s="34"/>
      <c r="L180" s="34"/>
      <c r="M180" s="34"/>
    </row>
    <row r="181" spans="1:13" ht="14.25" customHeight="1" x14ac:dyDescent="0.2">
      <c r="A181" s="38"/>
      <c r="B181" s="36"/>
      <c r="C181" s="36"/>
      <c r="D181" s="34"/>
      <c r="E181" s="34"/>
      <c r="F181" s="34"/>
      <c r="G181" s="34"/>
      <c r="H181" s="34"/>
      <c r="I181" s="34"/>
      <c r="J181" s="34"/>
      <c r="K181" s="34"/>
      <c r="L181" s="34"/>
      <c r="M181" s="34"/>
    </row>
    <row r="182" spans="1:13" ht="14.25" customHeight="1" x14ac:dyDescent="0.2">
      <c r="A182" s="38"/>
      <c r="B182" s="36"/>
      <c r="C182" s="36"/>
      <c r="D182" s="34"/>
      <c r="E182" s="34"/>
      <c r="F182" s="34"/>
      <c r="G182" s="34"/>
      <c r="H182" s="34"/>
      <c r="I182" s="34"/>
      <c r="J182" s="34"/>
      <c r="K182" s="34"/>
      <c r="L182" s="34"/>
      <c r="M182" s="34"/>
    </row>
    <row r="183" spans="1:13" ht="14.25" customHeight="1" x14ac:dyDescent="0.2">
      <c r="A183" s="38"/>
      <c r="B183" s="36"/>
      <c r="C183" s="36"/>
      <c r="D183" s="34"/>
      <c r="E183" s="34"/>
      <c r="F183" s="34"/>
      <c r="G183" s="34"/>
      <c r="H183" s="34"/>
      <c r="I183" s="34"/>
      <c r="J183" s="34"/>
      <c r="K183" s="34"/>
      <c r="L183" s="34"/>
      <c r="M183" s="34"/>
    </row>
    <row r="184" spans="1:13" ht="14.25" customHeight="1" x14ac:dyDescent="0.2">
      <c r="A184" s="38"/>
      <c r="B184" s="36"/>
      <c r="C184" s="36"/>
      <c r="D184" s="34"/>
      <c r="E184" s="34"/>
      <c r="F184" s="34"/>
      <c r="G184" s="34"/>
      <c r="H184" s="34"/>
      <c r="I184" s="34"/>
      <c r="J184" s="34"/>
      <c r="K184" s="34"/>
      <c r="L184" s="34"/>
      <c r="M184" s="34"/>
    </row>
    <row r="185" spans="1:13" ht="14.25" customHeight="1" x14ac:dyDescent="0.2">
      <c r="A185" s="38"/>
      <c r="B185" s="36"/>
      <c r="C185" s="36"/>
      <c r="D185" s="34"/>
      <c r="E185" s="34"/>
      <c r="F185" s="34"/>
      <c r="G185" s="34"/>
      <c r="H185" s="34"/>
      <c r="I185" s="34"/>
      <c r="J185" s="34"/>
      <c r="K185" s="34"/>
      <c r="L185" s="34"/>
      <c r="M185" s="34"/>
    </row>
    <row r="186" spans="1:13" ht="14.25" customHeight="1" x14ac:dyDescent="0.2">
      <c r="A186" s="38"/>
      <c r="B186" s="36"/>
      <c r="C186" s="36"/>
      <c r="D186" s="34"/>
      <c r="E186" s="34"/>
      <c r="F186" s="34"/>
      <c r="G186" s="34"/>
      <c r="H186" s="34"/>
      <c r="I186" s="34"/>
      <c r="J186" s="34"/>
      <c r="K186" s="34"/>
      <c r="L186" s="34"/>
      <c r="M186" s="34"/>
    </row>
    <row r="187" spans="1:13" ht="14.25" customHeight="1" x14ac:dyDescent="0.2">
      <c r="A187" s="38"/>
      <c r="B187" s="36"/>
      <c r="C187" s="36"/>
      <c r="D187" s="34"/>
      <c r="E187" s="34"/>
      <c r="F187" s="34"/>
      <c r="G187" s="34"/>
      <c r="H187" s="34"/>
      <c r="I187" s="34"/>
      <c r="J187" s="34"/>
      <c r="K187" s="34"/>
      <c r="L187" s="34"/>
      <c r="M187" s="34"/>
    </row>
    <row r="188" spans="1:13" ht="14.25" customHeight="1" x14ac:dyDescent="0.2">
      <c r="A188" s="38"/>
      <c r="B188" s="36"/>
      <c r="C188" s="36"/>
      <c r="D188" s="34"/>
      <c r="E188" s="34"/>
      <c r="F188" s="34"/>
      <c r="G188" s="34"/>
      <c r="H188" s="34"/>
      <c r="I188" s="34"/>
      <c r="J188" s="34"/>
      <c r="K188" s="34"/>
      <c r="L188" s="34"/>
      <c r="M188" s="34"/>
    </row>
    <row r="189" spans="1:13" ht="14.25" customHeight="1" x14ac:dyDescent="0.2">
      <c r="A189" s="38"/>
      <c r="B189" s="36"/>
      <c r="C189" s="36"/>
      <c r="D189" s="34"/>
      <c r="E189" s="34"/>
      <c r="F189" s="34"/>
      <c r="G189" s="34"/>
      <c r="H189" s="34"/>
      <c r="I189" s="34"/>
      <c r="J189" s="34"/>
      <c r="K189" s="34"/>
      <c r="L189" s="34"/>
      <c r="M189" s="34"/>
    </row>
    <row r="190" spans="1:13" ht="14.25" customHeight="1" x14ac:dyDescent="0.2">
      <c r="A190" s="38"/>
      <c r="B190" s="36"/>
      <c r="C190" s="36"/>
      <c r="D190" s="34"/>
      <c r="E190" s="34"/>
      <c r="F190" s="34"/>
      <c r="G190" s="34"/>
      <c r="H190" s="34"/>
      <c r="I190" s="34"/>
      <c r="J190" s="34"/>
      <c r="K190" s="34"/>
      <c r="L190" s="34"/>
      <c r="M190" s="34"/>
    </row>
    <row r="191" spans="1:13" ht="14.25" customHeight="1" x14ac:dyDescent="0.2">
      <c r="A191" s="38"/>
      <c r="B191" s="36"/>
      <c r="C191" s="36"/>
      <c r="D191" s="34"/>
      <c r="E191" s="34"/>
      <c r="F191" s="34"/>
      <c r="G191" s="34"/>
      <c r="H191" s="34"/>
      <c r="I191" s="34"/>
      <c r="J191" s="34"/>
      <c r="K191" s="34"/>
      <c r="L191" s="34"/>
      <c r="M191" s="34"/>
    </row>
    <row r="192" spans="1:13" ht="14.25" customHeight="1" x14ac:dyDescent="0.2">
      <c r="A192" s="38"/>
      <c r="B192" s="36"/>
      <c r="C192" s="36"/>
      <c r="D192" s="34"/>
      <c r="E192" s="34"/>
      <c r="F192" s="34"/>
      <c r="G192" s="34"/>
      <c r="H192" s="34"/>
      <c r="I192" s="34"/>
      <c r="J192" s="34"/>
      <c r="K192" s="34"/>
      <c r="L192" s="34"/>
      <c r="M192" s="34"/>
    </row>
    <row r="193" spans="1:13" ht="14.25" customHeight="1" x14ac:dyDescent="0.2">
      <c r="A193" s="38"/>
      <c r="B193" s="36"/>
      <c r="C193" s="36"/>
      <c r="D193" s="34"/>
      <c r="E193" s="34"/>
      <c r="F193" s="34"/>
      <c r="G193" s="34"/>
      <c r="H193" s="34"/>
      <c r="I193" s="34"/>
      <c r="J193" s="34"/>
      <c r="K193" s="34"/>
      <c r="L193" s="34"/>
      <c r="M193" s="34"/>
    </row>
    <row r="194" spans="1:13" ht="14.25" customHeight="1" x14ac:dyDescent="0.2">
      <c r="A194" s="38"/>
      <c r="B194" s="36"/>
      <c r="C194" s="36"/>
      <c r="D194" s="34"/>
      <c r="E194" s="34"/>
      <c r="F194" s="34"/>
      <c r="G194" s="34"/>
      <c r="H194" s="34"/>
      <c r="I194" s="34"/>
      <c r="J194" s="34"/>
      <c r="K194" s="34"/>
      <c r="L194" s="34"/>
      <c r="M194" s="34"/>
    </row>
    <row r="195" spans="1:13" ht="14.25" customHeight="1" x14ac:dyDescent="0.2">
      <c r="A195" s="38"/>
      <c r="B195" s="36"/>
      <c r="C195" s="36"/>
      <c r="D195" s="34"/>
      <c r="E195" s="34"/>
      <c r="F195" s="34"/>
      <c r="G195" s="34"/>
      <c r="H195" s="34"/>
      <c r="I195" s="34"/>
      <c r="J195" s="34"/>
      <c r="K195" s="34"/>
      <c r="L195" s="34"/>
      <c r="M195" s="34"/>
    </row>
    <row r="196" spans="1:13" ht="14.25" customHeight="1" x14ac:dyDescent="0.2">
      <c r="A196" s="38"/>
      <c r="B196" s="36"/>
      <c r="C196" s="36"/>
      <c r="D196" s="34"/>
      <c r="E196" s="34"/>
      <c r="F196" s="34"/>
      <c r="G196" s="34"/>
      <c r="H196" s="34"/>
      <c r="I196" s="34"/>
      <c r="J196" s="34"/>
      <c r="K196" s="34"/>
      <c r="L196" s="34"/>
      <c r="M196" s="34"/>
    </row>
    <row r="197" spans="1:13" ht="14.25" customHeight="1" x14ac:dyDescent="0.2">
      <c r="A197" s="38"/>
      <c r="B197" s="36"/>
      <c r="C197" s="36"/>
      <c r="D197" s="34"/>
      <c r="E197" s="34"/>
      <c r="F197" s="34"/>
      <c r="G197" s="34"/>
      <c r="H197" s="34"/>
      <c r="I197" s="34"/>
      <c r="J197" s="34"/>
      <c r="K197" s="34"/>
      <c r="L197" s="34"/>
      <c r="M197" s="34"/>
    </row>
    <row r="198" spans="1:13" ht="14.25" customHeight="1" x14ac:dyDescent="0.2">
      <c r="A198" s="38"/>
      <c r="B198" s="36"/>
      <c r="C198" s="36"/>
      <c r="D198" s="34"/>
      <c r="E198" s="34"/>
      <c r="F198" s="34"/>
      <c r="G198" s="34"/>
      <c r="H198" s="34"/>
      <c r="I198" s="34"/>
      <c r="J198" s="34"/>
      <c r="K198" s="34"/>
      <c r="L198" s="34"/>
      <c r="M198" s="34"/>
    </row>
    <row r="199" spans="1:13" ht="14.25" customHeight="1" x14ac:dyDescent="0.2">
      <c r="A199" s="38"/>
      <c r="B199" s="36"/>
      <c r="C199" s="36"/>
      <c r="D199" s="34"/>
      <c r="E199" s="34"/>
      <c r="F199" s="34"/>
      <c r="G199" s="34"/>
      <c r="H199" s="34"/>
      <c r="I199" s="34"/>
      <c r="J199" s="34"/>
      <c r="K199" s="34"/>
      <c r="L199" s="34"/>
      <c r="M199" s="34"/>
    </row>
    <row r="200" spans="1:13" ht="14.25" customHeight="1" x14ac:dyDescent="0.2">
      <c r="A200" s="38"/>
      <c r="B200" s="36"/>
      <c r="C200" s="36"/>
      <c r="D200" s="34"/>
      <c r="E200" s="34"/>
      <c r="F200" s="34"/>
      <c r="G200" s="34"/>
      <c r="H200" s="34"/>
      <c r="I200" s="34"/>
      <c r="J200" s="34"/>
      <c r="K200" s="34"/>
      <c r="L200" s="34"/>
      <c r="M200" s="34"/>
    </row>
    <row r="201" spans="1:13" ht="14.25" customHeight="1" x14ac:dyDescent="0.2">
      <c r="A201" s="38"/>
      <c r="B201" s="36"/>
      <c r="C201" s="36"/>
      <c r="D201" s="34"/>
      <c r="E201" s="34"/>
      <c r="F201" s="34"/>
      <c r="G201" s="34"/>
      <c r="H201" s="34"/>
      <c r="I201" s="34"/>
      <c r="J201" s="34"/>
      <c r="K201" s="34"/>
      <c r="L201" s="34"/>
      <c r="M201" s="34"/>
    </row>
    <row r="202" spans="1:13" ht="14.25" customHeight="1" x14ac:dyDescent="0.2">
      <c r="A202" s="38"/>
      <c r="B202" s="36"/>
      <c r="C202" s="36"/>
      <c r="D202" s="34"/>
      <c r="E202" s="34"/>
      <c r="F202" s="34"/>
      <c r="G202" s="34"/>
      <c r="H202" s="34"/>
      <c r="I202" s="34"/>
      <c r="J202" s="34"/>
      <c r="K202" s="34"/>
      <c r="L202" s="34"/>
      <c r="M202" s="34"/>
    </row>
    <row r="203" spans="1:13" ht="14.25" customHeight="1" x14ac:dyDescent="0.2">
      <c r="A203" s="38"/>
      <c r="B203" s="36"/>
      <c r="C203" s="36"/>
      <c r="D203" s="34"/>
      <c r="E203" s="34"/>
      <c r="F203" s="34"/>
      <c r="G203" s="34"/>
      <c r="H203" s="34"/>
      <c r="I203" s="34"/>
      <c r="J203" s="34"/>
      <c r="K203" s="34"/>
      <c r="L203" s="34"/>
      <c r="M203" s="34"/>
    </row>
    <row r="204" spans="1:13" ht="14.25" customHeight="1" x14ac:dyDescent="0.2">
      <c r="A204" s="38"/>
      <c r="B204" s="36"/>
      <c r="C204" s="36"/>
      <c r="D204" s="34"/>
      <c r="E204" s="34"/>
      <c r="F204" s="34"/>
      <c r="G204" s="34"/>
      <c r="H204" s="34"/>
      <c r="I204" s="34"/>
      <c r="J204" s="34"/>
      <c r="K204" s="34"/>
      <c r="L204" s="34"/>
      <c r="M204" s="34"/>
    </row>
    <row r="205" spans="1:13" ht="14.25" customHeight="1" x14ac:dyDescent="0.2">
      <c r="A205" s="38"/>
      <c r="B205" s="36"/>
      <c r="C205" s="36"/>
      <c r="D205" s="34"/>
      <c r="E205" s="34"/>
      <c r="F205" s="34"/>
      <c r="G205" s="34"/>
      <c r="H205" s="34"/>
      <c r="I205" s="34"/>
      <c r="J205" s="34"/>
      <c r="K205" s="34"/>
      <c r="L205" s="34"/>
      <c r="M205" s="34"/>
    </row>
    <row r="206" spans="1:13" ht="14.25" customHeight="1" x14ac:dyDescent="0.2">
      <c r="A206" s="38"/>
      <c r="B206" s="36"/>
      <c r="C206" s="36"/>
      <c r="D206" s="34"/>
      <c r="E206" s="34"/>
      <c r="F206" s="34"/>
      <c r="G206" s="34"/>
      <c r="H206" s="34"/>
      <c r="I206" s="34"/>
      <c r="J206" s="34"/>
      <c r="K206" s="34"/>
      <c r="L206" s="34"/>
      <c r="M206" s="34"/>
    </row>
    <row r="207" spans="1:13" ht="14.25" customHeight="1" x14ac:dyDescent="0.2">
      <c r="A207" s="38"/>
      <c r="B207" s="36"/>
      <c r="C207" s="36"/>
      <c r="D207" s="34"/>
      <c r="E207" s="34"/>
      <c r="F207" s="34"/>
      <c r="G207" s="34"/>
      <c r="H207" s="34"/>
      <c r="I207" s="34"/>
      <c r="J207" s="34"/>
      <c r="K207" s="34"/>
      <c r="L207" s="34"/>
      <c r="M207" s="34"/>
    </row>
    <row r="208" spans="1:13" ht="14.25" customHeight="1" x14ac:dyDescent="0.2">
      <c r="A208" s="38"/>
      <c r="B208" s="36"/>
      <c r="C208" s="36"/>
      <c r="D208" s="34"/>
      <c r="E208" s="34"/>
      <c r="F208" s="34"/>
      <c r="G208" s="34"/>
      <c r="H208" s="34"/>
      <c r="I208" s="34"/>
      <c r="J208" s="34"/>
      <c r="K208" s="34"/>
      <c r="L208" s="34"/>
      <c r="M208" s="34"/>
    </row>
    <row r="209" spans="1:13" ht="14.25" customHeight="1" x14ac:dyDescent="0.2">
      <c r="A209" s="38"/>
      <c r="B209" s="36"/>
      <c r="C209" s="36"/>
      <c r="D209" s="34"/>
      <c r="E209" s="34"/>
      <c r="F209" s="34"/>
      <c r="G209" s="34"/>
      <c r="H209" s="34"/>
      <c r="I209" s="34"/>
      <c r="J209" s="34"/>
      <c r="K209" s="34"/>
      <c r="L209" s="34"/>
      <c r="M209" s="34"/>
    </row>
    <row r="210" spans="1:13" ht="14.25" customHeight="1" x14ac:dyDescent="0.2">
      <c r="A210" s="38"/>
      <c r="B210" s="36"/>
      <c r="C210" s="36"/>
      <c r="D210" s="34"/>
      <c r="E210" s="34"/>
      <c r="F210" s="34"/>
      <c r="G210" s="34"/>
      <c r="H210" s="34"/>
      <c r="I210" s="34"/>
      <c r="J210" s="34"/>
      <c r="K210" s="34"/>
      <c r="L210" s="34"/>
      <c r="M210" s="34"/>
    </row>
    <row r="211" spans="1:13" ht="14.25" customHeight="1" x14ac:dyDescent="0.2">
      <c r="A211" s="38"/>
      <c r="B211" s="36"/>
      <c r="C211" s="36"/>
      <c r="D211" s="34"/>
      <c r="E211" s="34"/>
      <c r="F211" s="34"/>
      <c r="G211" s="34"/>
      <c r="H211" s="34"/>
      <c r="I211" s="34"/>
      <c r="J211" s="34"/>
      <c r="K211" s="34"/>
      <c r="L211" s="34"/>
      <c r="M211" s="34"/>
    </row>
    <row r="212" spans="1:13" ht="14.25" customHeight="1" x14ac:dyDescent="0.2">
      <c r="A212" s="38"/>
      <c r="B212" s="36"/>
      <c r="C212" s="36"/>
      <c r="D212" s="34"/>
      <c r="E212" s="34"/>
      <c r="F212" s="34"/>
      <c r="G212" s="34"/>
      <c r="H212" s="34"/>
      <c r="I212" s="34"/>
      <c r="J212" s="34"/>
      <c r="K212" s="34"/>
      <c r="L212" s="34"/>
      <c r="M212" s="34"/>
    </row>
    <row r="213" spans="1:13" ht="14.25" customHeight="1" x14ac:dyDescent="0.2">
      <c r="A213" s="38"/>
      <c r="B213" s="36"/>
      <c r="C213" s="36"/>
      <c r="D213" s="34"/>
      <c r="E213" s="34"/>
      <c r="F213" s="34"/>
      <c r="G213" s="34"/>
      <c r="H213" s="34"/>
      <c r="I213" s="34"/>
      <c r="J213" s="34"/>
      <c r="K213" s="34"/>
      <c r="L213" s="34"/>
      <c r="M213" s="34"/>
    </row>
    <row r="214" spans="1:13" ht="14.25" customHeight="1" x14ac:dyDescent="0.2">
      <c r="A214" s="38"/>
      <c r="B214" s="36"/>
      <c r="C214" s="36"/>
      <c r="D214" s="34"/>
      <c r="E214" s="34"/>
      <c r="F214" s="34"/>
      <c r="G214" s="34"/>
      <c r="H214" s="34"/>
      <c r="I214" s="34"/>
      <c r="J214" s="34"/>
      <c r="K214" s="34"/>
      <c r="L214" s="34"/>
      <c r="M214" s="34"/>
    </row>
    <row r="215" spans="1:13" ht="14.25" customHeight="1" x14ac:dyDescent="0.2">
      <c r="A215" s="38"/>
      <c r="B215" s="36"/>
      <c r="C215" s="36"/>
      <c r="D215" s="34"/>
      <c r="E215" s="34"/>
      <c r="F215" s="34"/>
      <c r="G215" s="34"/>
      <c r="H215" s="34"/>
      <c r="I215" s="34"/>
      <c r="J215" s="34"/>
      <c r="K215" s="34"/>
      <c r="L215" s="34"/>
      <c r="M215" s="34"/>
    </row>
    <row r="216" spans="1:13" ht="14.25" customHeight="1" x14ac:dyDescent="0.2">
      <c r="A216" s="38"/>
      <c r="B216" s="36"/>
      <c r="C216" s="36"/>
      <c r="D216" s="34"/>
      <c r="E216" s="34"/>
      <c r="F216" s="34"/>
      <c r="G216" s="34"/>
      <c r="H216" s="34"/>
      <c r="I216" s="34"/>
      <c r="J216" s="34"/>
      <c r="K216" s="34"/>
      <c r="L216" s="34"/>
      <c r="M216" s="34"/>
    </row>
    <row r="217" spans="1:13" ht="14.25" customHeight="1" x14ac:dyDescent="0.2">
      <c r="A217" s="38"/>
      <c r="B217" s="36"/>
      <c r="C217" s="36"/>
      <c r="D217" s="34"/>
      <c r="E217" s="34"/>
      <c r="F217" s="34"/>
      <c r="G217" s="34"/>
      <c r="H217" s="34"/>
      <c r="I217" s="34"/>
      <c r="J217" s="34"/>
      <c r="K217" s="34"/>
      <c r="L217" s="34"/>
      <c r="M217" s="34"/>
    </row>
    <row r="218" spans="1:13" ht="14.25" customHeight="1" x14ac:dyDescent="0.2">
      <c r="A218" s="38"/>
      <c r="B218" s="36"/>
      <c r="C218" s="36"/>
      <c r="D218" s="34"/>
      <c r="E218" s="34"/>
      <c r="F218" s="34"/>
      <c r="G218" s="34"/>
      <c r="H218" s="34"/>
      <c r="I218" s="34"/>
      <c r="J218" s="34"/>
      <c r="K218" s="34"/>
      <c r="L218" s="34"/>
      <c r="M218" s="34"/>
    </row>
    <row r="219" spans="1:13" ht="14.25" customHeight="1" x14ac:dyDescent="0.2">
      <c r="A219" s="38"/>
      <c r="B219" s="36"/>
      <c r="C219" s="36"/>
      <c r="D219" s="34"/>
      <c r="E219" s="34"/>
      <c r="F219" s="34"/>
      <c r="G219" s="34"/>
      <c r="H219" s="34"/>
      <c r="I219" s="34"/>
      <c r="J219" s="34"/>
      <c r="K219" s="34"/>
      <c r="L219" s="34"/>
      <c r="M219" s="34"/>
    </row>
    <row r="220" spans="1:13" ht="14.25" customHeight="1" x14ac:dyDescent="0.2">
      <c r="A220" s="38"/>
      <c r="B220" s="36"/>
      <c r="C220" s="36"/>
      <c r="D220" s="34"/>
      <c r="E220" s="34"/>
      <c r="F220" s="34"/>
      <c r="G220" s="34"/>
      <c r="H220" s="34"/>
      <c r="I220" s="34"/>
      <c r="J220" s="34"/>
      <c r="K220" s="34"/>
      <c r="L220" s="34"/>
      <c r="M220" s="34"/>
    </row>
    <row r="221" spans="1:13" ht="14.25" customHeight="1" x14ac:dyDescent="0.2">
      <c r="A221" s="38"/>
      <c r="B221" s="36"/>
      <c r="C221" s="36"/>
      <c r="D221" s="34"/>
      <c r="E221" s="34"/>
      <c r="F221" s="34"/>
      <c r="G221" s="34"/>
      <c r="H221" s="34"/>
      <c r="I221" s="34"/>
      <c r="J221" s="34"/>
      <c r="K221" s="34"/>
      <c r="L221" s="34"/>
      <c r="M221" s="34"/>
    </row>
    <row r="222" spans="1:13" ht="14.25" customHeight="1" x14ac:dyDescent="0.2">
      <c r="A222" s="38"/>
      <c r="B222" s="36"/>
      <c r="C222" s="36"/>
      <c r="D222" s="34"/>
      <c r="E222" s="34"/>
      <c r="F222" s="34"/>
      <c r="G222" s="34"/>
      <c r="H222" s="34"/>
      <c r="I222" s="34"/>
      <c r="J222" s="34"/>
      <c r="K222" s="34"/>
      <c r="L222" s="34"/>
      <c r="M222" s="34"/>
    </row>
    <row r="223" spans="1:13" ht="14.25" customHeight="1" x14ac:dyDescent="0.2">
      <c r="A223" s="38"/>
      <c r="B223" s="36"/>
      <c r="C223" s="36"/>
      <c r="D223" s="34"/>
      <c r="E223" s="34"/>
      <c r="F223" s="34"/>
      <c r="G223" s="34"/>
      <c r="H223" s="34"/>
      <c r="I223" s="34"/>
      <c r="J223" s="34"/>
      <c r="K223" s="34"/>
      <c r="L223" s="34"/>
      <c r="M223" s="34"/>
    </row>
    <row r="224" spans="1:13" ht="14.25" customHeight="1" x14ac:dyDescent="0.2">
      <c r="A224" s="38"/>
      <c r="B224" s="36"/>
      <c r="C224" s="36"/>
      <c r="D224" s="34"/>
      <c r="E224" s="34"/>
      <c r="F224" s="34"/>
      <c r="G224" s="34"/>
      <c r="H224" s="34"/>
      <c r="I224" s="34"/>
      <c r="J224" s="34"/>
      <c r="K224" s="34"/>
      <c r="L224" s="34"/>
      <c r="M224" s="34"/>
    </row>
    <row r="225" spans="1:13" ht="14.25" customHeight="1" x14ac:dyDescent="0.2">
      <c r="A225" s="38"/>
      <c r="B225" s="36"/>
      <c r="C225" s="36"/>
      <c r="D225" s="34"/>
      <c r="E225" s="34"/>
      <c r="F225" s="34"/>
      <c r="G225" s="34"/>
      <c r="H225" s="34"/>
      <c r="I225" s="34"/>
      <c r="J225" s="34"/>
      <c r="K225" s="34"/>
      <c r="L225" s="34"/>
      <c r="M225" s="34"/>
    </row>
    <row r="226" spans="1:13" ht="14.25" customHeight="1" x14ac:dyDescent="0.2">
      <c r="A226" s="38"/>
      <c r="B226" s="36"/>
      <c r="C226" s="36"/>
      <c r="D226" s="34"/>
      <c r="E226" s="34"/>
      <c r="F226" s="34"/>
      <c r="G226" s="34"/>
      <c r="H226" s="34"/>
      <c r="I226" s="34"/>
      <c r="J226" s="34"/>
      <c r="K226" s="34"/>
      <c r="L226" s="34"/>
      <c r="M226" s="34"/>
    </row>
    <row r="227" spans="1:13" ht="14.25" customHeight="1" x14ac:dyDescent="0.2">
      <c r="A227" s="38"/>
      <c r="B227" s="36"/>
      <c r="C227" s="36"/>
      <c r="D227" s="34"/>
      <c r="E227" s="34"/>
      <c r="F227" s="34"/>
      <c r="G227" s="34"/>
      <c r="H227" s="34"/>
      <c r="I227" s="34"/>
      <c r="J227" s="34"/>
      <c r="K227" s="34"/>
      <c r="L227" s="34"/>
      <c r="M227" s="34"/>
    </row>
    <row r="228" spans="1:13" ht="14.25" customHeight="1" x14ac:dyDescent="0.2">
      <c r="A228" s="38"/>
      <c r="B228" s="36"/>
      <c r="C228" s="36"/>
      <c r="D228" s="34"/>
      <c r="E228" s="34"/>
      <c r="F228" s="34"/>
      <c r="G228" s="34"/>
      <c r="H228" s="34"/>
      <c r="I228" s="34"/>
      <c r="J228" s="34"/>
      <c r="K228" s="34"/>
      <c r="L228" s="34"/>
      <c r="M228" s="34"/>
    </row>
    <row r="229" spans="1:13" ht="14.25" customHeight="1" x14ac:dyDescent="0.2">
      <c r="A229" s="38"/>
      <c r="B229" s="36"/>
      <c r="C229" s="36"/>
      <c r="D229" s="34"/>
      <c r="E229" s="34"/>
      <c r="F229" s="34"/>
      <c r="G229" s="34"/>
      <c r="H229" s="34"/>
      <c r="I229" s="34"/>
      <c r="J229" s="34"/>
      <c r="K229" s="34"/>
      <c r="L229" s="34"/>
      <c r="M229" s="34"/>
    </row>
    <row r="230" spans="1:13" ht="14.25" customHeight="1" x14ac:dyDescent="0.2">
      <c r="A230" s="38"/>
      <c r="B230" s="36"/>
      <c r="C230" s="36"/>
      <c r="D230" s="34"/>
      <c r="E230" s="34"/>
      <c r="F230" s="34"/>
      <c r="G230" s="34"/>
      <c r="H230" s="34"/>
      <c r="I230" s="34"/>
      <c r="J230" s="34"/>
      <c r="K230" s="34"/>
      <c r="L230" s="34"/>
      <c r="M230" s="34"/>
    </row>
    <row r="231" spans="1:13" ht="14.25" customHeight="1" x14ac:dyDescent="0.2">
      <c r="A231" s="38"/>
      <c r="B231" s="36"/>
      <c r="C231" s="36"/>
      <c r="D231" s="34"/>
      <c r="E231" s="34"/>
      <c r="F231" s="34"/>
      <c r="G231" s="34"/>
      <c r="H231" s="34"/>
      <c r="I231" s="34"/>
      <c r="J231" s="34"/>
      <c r="K231" s="34"/>
      <c r="L231" s="34"/>
      <c r="M231" s="34"/>
    </row>
    <row r="232" spans="1:13" ht="14.25" customHeight="1" x14ac:dyDescent="0.2">
      <c r="A232" s="38"/>
      <c r="B232" s="36"/>
      <c r="C232" s="36"/>
      <c r="D232" s="34"/>
      <c r="E232" s="34"/>
      <c r="F232" s="34"/>
      <c r="G232" s="34"/>
      <c r="H232" s="34"/>
      <c r="I232" s="34"/>
      <c r="J232" s="34"/>
      <c r="K232" s="34"/>
      <c r="L232" s="34"/>
      <c r="M232" s="34"/>
    </row>
    <row r="233" spans="1:13" ht="14.25" customHeight="1" x14ac:dyDescent="0.2">
      <c r="A233" s="38"/>
      <c r="B233" s="36"/>
      <c r="C233" s="36"/>
      <c r="D233" s="34"/>
      <c r="E233" s="34"/>
      <c r="F233" s="34"/>
      <c r="G233" s="34"/>
      <c r="H233" s="34"/>
      <c r="I233" s="34"/>
      <c r="J233" s="34"/>
      <c r="K233" s="34"/>
      <c r="L233" s="34"/>
      <c r="M233" s="34"/>
    </row>
    <row r="234" spans="1:13" ht="14.25" customHeight="1" x14ac:dyDescent="0.2">
      <c r="A234" s="38"/>
      <c r="B234" s="36"/>
      <c r="C234" s="36"/>
      <c r="D234" s="34"/>
      <c r="E234" s="34"/>
      <c r="F234" s="34"/>
      <c r="G234" s="34"/>
      <c r="H234" s="34"/>
      <c r="I234" s="34"/>
      <c r="J234" s="34"/>
      <c r="K234" s="34"/>
      <c r="L234" s="34"/>
      <c r="M234" s="34"/>
    </row>
    <row r="235" spans="1:13" ht="14.25" customHeight="1" x14ac:dyDescent="0.2">
      <c r="A235" s="38"/>
      <c r="B235" s="36"/>
      <c r="C235" s="36"/>
      <c r="D235" s="34"/>
      <c r="E235" s="34"/>
      <c r="F235" s="34"/>
      <c r="G235" s="34"/>
      <c r="H235" s="34"/>
      <c r="I235" s="34"/>
      <c r="J235" s="34"/>
      <c r="K235" s="34"/>
      <c r="L235" s="34"/>
      <c r="M235" s="34"/>
    </row>
    <row r="236" spans="1:13" ht="14.25" customHeight="1" x14ac:dyDescent="0.2">
      <c r="A236" s="38"/>
      <c r="B236" s="36"/>
      <c r="C236" s="36"/>
      <c r="D236" s="34"/>
      <c r="E236" s="34"/>
      <c r="F236" s="34"/>
      <c r="G236" s="34"/>
      <c r="H236" s="34"/>
      <c r="I236" s="34"/>
      <c r="J236" s="34"/>
      <c r="K236" s="34"/>
      <c r="L236" s="34"/>
      <c r="M236" s="34"/>
    </row>
    <row r="237" spans="1:13" ht="14.25" customHeight="1" x14ac:dyDescent="0.2">
      <c r="A237" s="38"/>
      <c r="B237" s="36"/>
      <c r="C237" s="36"/>
      <c r="D237" s="34"/>
      <c r="E237" s="34"/>
      <c r="F237" s="34"/>
      <c r="G237" s="34"/>
      <c r="H237" s="34"/>
      <c r="I237" s="34"/>
      <c r="J237" s="34"/>
      <c r="K237" s="34"/>
      <c r="L237" s="34"/>
      <c r="M237" s="34"/>
    </row>
    <row r="238" spans="1:13" ht="14.25" customHeight="1" x14ac:dyDescent="0.2">
      <c r="A238" s="38"/>
      <c r="B238" s="36"/>
      <c r="C238" s="36"/>
      <c r="D238" s="34"/>
      <c r="E238" s="34"/>
      <c r="F238" s="34"/>
      <c r="G238" s="34"/>
      <c r="H238" s="34"/>
      <c r="I238" s="34"/>
      <c r="J238" s="34"/>
      <c r="K238" s="34"/>
      <c r="L238" s="34"/>
      <c r="M238" s="34"/>
    </row>
    <row r="239" spans="1:13" ht="14.25" customHeight="1" x14ac:dyDescent="0.2">
      <c r="A239" s="38"/>
      <c r="B239" s="36"/>
      <c r="C239" s="36"/>
      <c r="D239" s="34"/>
      <c r="E239" s="34"/>
      <c r="F239" s="34"/>
      <c r="G239" s="34"/>
      <c r="H239" s="34"/>
      <c r="I239" s="34"/>
      <c r="J239" s="34"/>
      <c r="K239" s="34"/>
      <c r="L239" s="34"/>
      <c r="M239" s="34"/>
    </row>
    <row r="240" spans="1:13" ht="14.25" customHeight="1" x14ac:dyDescent="0.2">
      <c r="A240" s="38"/>
      <c r="B240" s="36"/>
      <c r="C240" s="36"/>
      <c r="D240" s="34"/>
      <c r="E240" s="34"/>
      <c r="F240" s="34"/>
      <c r="G240" s="34"/>
      <c r="H240" s="34"/>
      <c r="I240" s="34"/>
      <c r="J240" s="34"/>
      <c r="K240" s="34"/>
      <c r="L240" s="34"/>
      <c r="M240" s="34"/>
    </row>
    <row r="241" spans="1:13" ht="14.25" customHeight="1" x14ac:dyDescent="0.2">
      <c r="A241" s="38"/>
      <c r="B241" s="36"/>
      <c r="C241" s="36"/>
      <c r="D241" s="34"/>
      <c r="E241" s="34"/>
      <c r="F241" s="34"/>
      <c r="G241" s="34"/>
      <c r="H241" s="34"/>
      <c r="I241" s="34"/>
      <c r="J241" s="34"/>
      <c r="K241" s="34"/>
      <c r="L241" s="34"/>
      <c r="M241" s="34"/>
    </row>
    <row r="242" spans="1:13" ht="14.25" customHeight="1" x14ac:dyDescent="0.2">
      <c r="A242" s="38"/>
      <c r="B242" s="36"/>
      <c r="C242" s="36"/>
      <c r="D242" s="34"/>
      <c r="E242" s="34"/>
      <c r="F242" s="34"/>
      <c r="G242" s="34"/>
      <c r="H242" s="34"/>
      <c r="I242" s="34"/>
      <c r="J242" s="34"/>
      <c r="K242" s="34"/>
      <c r="L242" s="34"/>
      <c r="M242" s="34"/>
    </row>
    <row r="243" spans="1:13" ht="14.25" customHeight="1" x14ac:dyDescent="0.2">
      <c r="A243" s="38"/>
      <c r="B243" s="36"/>
      <c r="C243" s="36"/>
      <c r="D243" s="34"/>
      <c r="E243" s="34"/>
      <c r="F243" s="34"/>
      <c r="G243" s="34"/>
      <c r="H243" s="34"/>
      <c r="I243" s="34"/>
      <c r="J243" s="34"/>
      <c r="K243" s="34"/>
      <c r="L243" s="34"/>
      <c r="M243" s="34"/>
    </row>
    <row r="244" spans="1:13" ht="14.25" customHeight="1" x14ac:dyDescent="0.2">
      <c r="A244" s="38"/>
      <c r="B244" s="36"/>
      <c r="C244" s="36"/>
      <c r="D244" s="34"/>
      <c r="E244" s="34"/>
      <c r="F244" s="34"/>
      <c r="G244" s="34"/>
      <c r="H244" s="34"/>
      <c r="I244" s="34"/>
      <c r="J244" s="34"/>
      <c r="K244" s="34"/>
      <c r="L244" s="34"/>
      <c r="M244" s="34"/>
    </row>
    <row r="245" spans="1:13" ht="14.25" customHeight="1" x14ac:dyDescent="0.2">
      <c r="A245" s="38"/>
      <c r="B245" s="36"/>
      <c r="C245" s="36"/>
      <c r="D245" s="34"/>
      <c r="E245" s="34"/>
      <c r="F245" s="34"/>
      <c r="G245" s="34"/>
      <c r="H245" s="34"/>
      <c r="I245" s="34"/>
      <c r="J245" s="34"/>
      <c r="K245" s="34"/>
      <c r="L245" s="34"/>
      <c r="M245" s="34"/>
    </row>
    <row r="246" spans="1:13" ht="14.25" customHeight="1" x14ac:dyDescent="0.2">
      <c r="A246" s="38"/>
      <c r="B246" s="36"/>
      <c r="C246" s="36"/>
      <c r="D246" s="34"/>
      <c r="E246" s="34"/>
      <c r="F246" s="34"/>
      <c r="G246" s="34"/>
      <c r="H246" s="34"/>
      <c r="I246" s="34"/>
      <c r="J246" s="34"/>
      <c r="K246" s="34"/>
      <c r="L246" s="34"/>
      <c r="M246" s="34"/>
    </row>
    <row r="247" spans="1:13" ht="14.25" customHeight="1" x14ac:dyDescent="0.2">
      <c r="A247" s="38"/>
      <c r="B247" s="36"/>
      <c r="C247" s="36"/>
      <c r="D247" s="34"/>
      <c r="E247" s="34"/>
      <c r="F247" s="34"/>
      <c r="G247" s="34"/>
      <c r="H247" s="34"/>
      <c r="I247" s="34"/>
      <c r="J247" s="34"/>
      <c r="K247" s="34"/>
      <c r="L247" s="34"/>
      <c r="M247" s="34"/>
    </row>
    <row r="248" spans="1:13" ht="14.25" customHeight="1" x14ac:dyDescent="0.2">
      <c r="A248" s="38"/>
      <c r="B248" s="36"/>
      <c r="C248" s="36"/>
      <c r="D248" s="34"/>
      <c r="E248" s="34"/>
      <c r="F248" s="34"/>
      <c r="G248" s="34"/>
      <c r="H248" s="34"/>
      <c r="I248" s="34"/>
      <c r="J248" s="34"/>
      <c r="K248" s="34"/>
      <c r="L248" s="34"/>
      <c r="M248" s="34"/>
    </row>
    <row r="249" spans="1:13" ht="14.25" customHeight="1" x14ac:dyDescent="0.2">
      <c r="A249" s="38"/>
      <c r="B249" s="36"/>
      <c r="C249" s="36"/>
      <c r="D249" s="34"/>
      <c r="E249" s="34"/>
      <c r="F249" s="34"/>
      <c r="G249" s="34"/>
      <c r="H249" s="34"/>
      <c r="I249" s="34"/>
      <c r="J249" s="34"/>
      <c r="K249" s="34"/>
      <c r="L249" s="34"/>
      <c r="M249" s="34"/>
    </row>
    <row r="250" spans="1:13" ht="14.25" customHeight="1" x14ac:dyDescent="0.2">
      <c r="A250" s="38"/>
      <c r="B250" s="36"/>
      <c r="C250" s="36"/>
      <c r="D250" s="34"/>
      <c r="E250" s="34"/>
      <c r="F250" s="34"/>
      <c r="G250" s="34"/>
      <c r="H250" s="34"/>
      <c r="I250" s="34"/>
      <c r="J250" s="34"/>
      <c r="K250" s="34"/>
      <c r="L250" s="34"/>
      <c r="M250" s="34"/>
    </row>
    <row r="251" spans="1:13" ht="14.25" customHeight="1" x14ac:dyDescent="0.2">
      <c r="A251" s="38"/>
      <c r="B251" s="36"/>
      <c r="C251" s="36"/>
      <c r="D251" s="34"/>
      <c r="E251" s="34"/>
      <c r="F251" s="34"/>
      <c r="G251" s="34"/>
      <c r="H251" s="34"/>
      <c r="I251" s="34"/>
      <c r="J251" s="34"/>
      <c r="K251" s="34"/>
      <c r="L251" s="34"/>
      <c r="M251" s="34"/>
    </row>
    <row r="252" spans="1:13" ht="14.25" customHeight="1" x14ac:dyDescent="0.2">
      <c r="A252" s="38"/>
      <c r="B252" s="36"/>
      <c r="C252" s="36"/>
      <c r="D252" s="34"/>
      <c r="E252" s="34"/>
      <c r="F252" s="34"/>
      <c r="G252" s="34"/>
      <c r="H252" s="34"/>
      <c r="I252" s="34"/>
      <c r="J252" s="34"/>
      <c r="K252" s="34"/>
      <c r="L252" s="34"/>
      <c r="M252" s="34"/>
    </row>
    <row r="253" spans="1:13" ht="14.25" customHeight="1" x14ac:dyDescent="0.2">
      <c r="A253" s="38"/>
      <c r="B253" s="36"/>
      <c r="C253" s="36"/>
      <c r="D253" s="34"/>
      <c r="E253" s="34"/>
      <c r="F253" s="34"/>
      <c r="G253" s="34"/>
      <c r="H253" s="34"/>
      <c r="I253" s="34"/>
      <c r="J253" s="34"/>
      <c r="K253" s="34"/>
      <c r="L253" s="34"/>
      <c r="M253" s="34"/>
    </row>
    <row r="254" spans="1:13" ht="14.25" customHeight="1" x14ac:dyDescent="0.2">
      <c r="A254" s="38"/>
      <c r="B254" s="36"/>
      <c r="C254" s="36"/>
      <c r="D254" s="34"/>
      <c r="E254" s="34"/>
      <c r="F254" s="34"/>
      <c r="G254" s="34"/>
      <c r="H254" s="34"/>
      <c r="I254" s="34"/>
      <c r="J254" s="34"/>
      <c r="K254" s="34"/>
      <c r="L254" s="34"/>
      <c r="M254" s="34"/>
    </row>
    <row r="255" spans="1:13" ht="14.25" customHeight="1" x14ac:dyDescent="0.2">
      <c r="A255" s="38"/>
      <c r="B255" s="36"/>
      <c r="C255" s="36"/>
      <c r="D255" s="34"/>
      <c r="E255" s="34"/>
      <c r="F255" s="34"/>
      <c r="G255" s="34"/>
      <c r="H255" s="34"/>
      <c r="I255" s="34"/>
      <c r="J255" s="34"/>
      <c r="K255" s="34"/>
      <c r="L255" s="34"/>
      <c r="M255" s="34"/>
    </row>
    <row r="256" spans="1:13" ht="14.25" customHeight="1" x14ac:dyDescent="0.2">
      <c r="A256" s="38"/>
      <c r="B256" s="36"/>
      <c r="C256" s="36"/>
      <c r="D256" s="34"/>
      <c r="E256" s="34"/>
      <c r="F256" s="34"/>
      <c r="G256" s="34"/>
      <c r="H256" s="34"/>
      <c r="I256" s="34"/>
      <c r="J256" s="34"/>
      <c r="K256" s="34"/>
      <c r="L256" s="34"/>
      <c r="M256" s="34"/>
    </row>
    <row r="257" spans="1:13" ht="14.25" customHeight="1" x14ac:dyDescent="0.2">
      <c r="A257" s="38"/>
      <c r="B257" s="36"/>
      <c r="C257" s="36"/>
      <c r="D257" s="34"/>
      <c r="E257" s="34"/>
      <c r="F257" s="34"/>
      <c r="G257" s="34"/>
      <c r="H257" s="34"/>
      <c r="I257" s="34"/>
      <c r="J257" s="34"/>
      <c r="K257" s="34"/>
      <c r="L257" s="34"/>
      <c r="M257" s="34"/>
    </row>
    <row r="258" spans="1:13" ht="14.25" customHeight="1" x14ac:dyDescent="0.2">
      <c r="A258" s="38"/>
      <c r="B258" s="36"/>
      <c r="C258" s="36"/>
      <c r="D258" s="34"/>
      <c r="E258" s="34"/>
      <c r="F258" s="34"/>
      <c r="G258" s="34"/>
      <c r="H258" s="34"/>
      <c r="I258" s="34"/>
      <c r="J258" s="34"/>
      <c r="K258" s="34"/>
      <c r="L258" s="34"/>
      <c r="M258" s="34"/>
    </row>
    <row r="259" spans="1:13" ht="14.25" customHeight="1" x14ac:dyDescent="0.2">
      <c r="A259" s="38"/>
      <c r="B259" s="36"/>
      <c r="C259" s="36"/>
      <c r="D259" s="34"/>
      <c r="E259" s="34"/>
      <c r="F259" s="34"/>
      <c r="G259" s="34"/>
      <c r="H259" s="34"/>
      <c r="I259" s="34"/>
      <c r="J259" s="34"/>
      <c r="K259" s="34"/>
      <c r="L259" s="34"/>
      <c r="M259" s="34"/>
    </row>
    <row r="260" spans="1:13" ht="14.25" customHeight="1" x14ac:dyDescent="0.2">
      <c r="A260" s="38"/>
      <c r="B260" s="36"/>
      <c r="C260" s="36"/>
      <c r="D260" s="34"/>
      <c r="E260" s="34"/>
      <c r="F260" s="34"/>
      <c r="G260" s="34"/>
      <c r="H260" s="34"/>
      <c r="I260" s="34"/>
      <c r="J260" s="34"/>
      <c r="K260" s="34"/>
      <c r="L260" s="34"/>
      <c r="M260" s="34"/>
    </row>
    <row r="261" spans="1:13" ht="14.25" customHeight="1" x14ac:dyDescent="0.2">
      <c r="A261" s="38"/>
      <c r="B261" s="36"/>
      <c r="C261" s="36"/>
      <c r="D261" s="34"/>
      <c r="E261" s="34"/>
      <c r="F261" s="34"/>
      <c r="G261" s="34"/>
      <c r="H261" s="34"/>
      <c r="I261" s="34"/>
      <c r="J261" s="34"/>
      <c r="K261" s="34"/>
      <c r="L261" s="34"/>
      <c r="M261" s="34"/>
    </row>
    <row r="262" spans="1:13" ht="14.25" customHeight="1" x14ac:dyDescent="0.2">
      <c r="A262" s="38"/>
      <c r="B262" s="36"/>
      <c r="C262" s="36"/>
      <c r="D262" s="34"/>
      <c r="E262" s="34"/>
      <c r="F262" s="34"/>
      <c r="G262" s="34"/>
      <c r="H262" s="34"/>
      <c r="I262" s="34"/>
      <c r="J262" s="34"/>
      <c r="K262" s="34"/>
      <c r="L262" s="34"/>
      <c r="M262" s="34"/>
    </row>
    <row r="263" spans="1:13" ht="14.25" customHeight="1" x14ac:dyDescent="0.2">
      <c r="A263" s="38"/>
      <c r="B263" s="36"/>
      <c r="C263" s="36"/>
      <c r="D263" s="34"/>
      <c r="E263" s="34"/>
      <c r="F263" s="34"/>
      <c r="G263" s="34"/>
      <c r="H263" s="34"/>
      <c r="I263" s="34"/>
      <c r="J263" s="34"/>
      <c r="K263" s="34"/>
      <c r="L263" s="34"/>
      <c r="M263" s="34"/>
    </row>
    <row r="264" spans="1:13" ht="14.25" customHeight="1" x14ac:dyDescent="0.2">
      <c r="A264" s="38"/>
      <c r="B264" s="36"/>
      <c r="C264" s="36"/>
      <c r="D264" s="34"/>
      <c r="E264" s="34"/>
      <c r="F264" s="34"/>
      <c r="G264" s="34"/>
      <c r="H264" s="34"/>
      <c r="I264" s="34"/>
      <c r="J264" s="34"/>
      <c r="K264" s="34"/>
      <c r="L264" s="34"/>
      <c r="M264" s="34"/>
    </row>
    <row r="265" spans="1:13" ht="14.25" customHeight="1" x14ac:dyDescent="0.2">
      <c r="A265" s="38"/>
      <c r="B265" s="36"/>
      <c r="C265" s="36"/>
      <c r="D265" s="34"/>
      <c r="E265" s="34"/>
      <c r="F265" s="34"/>
      <c r="G265" s="34"/>
      <c r="H265" s="34"/>
      <c r="I265" s="34"/>
      <c r="J265" s="34"/>
      <c r="K265" s="34"/>
      <c r="L265" s="34"/>
      <c r="M265" s="34"/>
    </row>
    <row r="266" spans="1:13" ht="14.25" customHeight="1" x14ac:dyDescent="0.2">
      <c r="A266" s="38"/>
      <c r="B266" s="36"/>
      <c r="C266" s="36"/>
      <c r="D266" s="34"/>
      <c r="E266" s="34"/>
      <c r="F266" s="34"/>
      <c r="G266" s="34"/>
      <c r="H266" s="34"/>
      <c r="I266" s="34"/>
      <c r="J266" s="34"/>
      <c r="K266" s="34"/>
      <c r="L266" s="34"/>
      <c r="M266" s="34"/>
    </row>
    <row r="267" spans="1:13" ht="14.25" customHeight="1" x14ac:dyDescent="0.2">
      <c r="A267" s="38"/>
      <c r="B267" s="36"/>
      <c r="C267" s="36"/>
      <c r="D267" s="34"/>
      <c r="E267" s="34"/>
      <c r="F267" s="34"/>
      <c r="G267" s="34"/>
      <c r="H267" s="34"/>
      <c r="I267" s="34"/>
      <c r="J267" s="34"/>
      <c r="K267" s="34"/>
      <c r="L267" s="34"/>
      <c r="M267" s="34"/>
    </row>
    <row r="268" spans="1:13" ht="14.25" customHeight="1" x14ac:dyDescent="0.2">
      <c r="A268" s="38"/>
      <c r="B268" s="36"/>
      <c r="C268" s="36"/>
      <c r="D268" s="34"/>
      <c r="E268" s="34"/>
      <c r="F268" s="34"/>
      <c r="G268" s="34"/>
      <c r="H268" s="34"/>
      <c r="I268" s="34"/>
      <c r="J268" s="34"/>
      <c r="K268" s="34"/>
      <c r="L268" s="34"/>
      <c r="M268" s="34"/>
    </row>
    <row r="269" spans="1:13" ht="14.25" customHeight="1" x14ac:dyDescent="0.2">
      <c r="A269" s="38"/>
      <c r="B269" s="36"/>
      <c r="C269" s="36"/>
      <c r="D269" s="34"/>
      <c r="E269" s="34"/>
      <c r="F269" s="34"/>
      <c r="G269" s="34"/>
      <c r="H269" s="34"/>
      <c r="I269" s="34"/>
      <c r="J269" s="34"/>
      <c r="K269" s="34"/>
      <c r="L269" s="34"/>
      <c r="M269" s="34"/>
    </row>
    <row r="270" spans="1:13" ht="14.25" customHeight="1" x14ac:dyDescent="0.2">
      <c r="A270" s="38"/>
      <c r="B270" s="36"/>
      <c r="C270" s="36"/>
      <c r="D270" s="34"/>
      <c r="E270" s="34"/>
      <c r="F270" s="34"/>
      <c r="G270" s="34"/>
      <c r="H270" s="34"/>
      <c r="I270" s="34"/>
      <c r="J270" s="34"/>
      <c r="K270" s="34"/>
      <c r="L270" s="34"/>
      <c r="M270" s="34"/>
    </row>
    <row r="271" spans="1:13" ht="14.25" customHeight="1" x14ac:dyDescent="0.2">
      <c r="A271" s="38"/>
      <c r="B271" s="36"/>
      <c r="C271" s="36"/>
      <c r="D271" s="34"/>
      <c r="E271" s="34"/>
      <c r="F271" s="34"/>
      <c r="G271" s="34"/>
      <c r="H271" s="34"/>
      <c r="I271" s="34"/>
      <c r="J271" s="34"/>
      <c r="K271" s="34"/>
      <c r="L271" s="34"/>
      <c r="M271" s="34"/>
    </row>
    <row r="272" spans="1:13" ht="14.25" customHeight="1" x14ac:dyDescent="0.2">
      <c r="A272" s="38"/>
      <c r="B272" s="36"/>
      <c r="C272" s="36"/>
      <c r="D272" s="34"/>
      <c r="E272" s="34"/>
      <c r="F272" s="34"/>
      <c r="G272" s="34"/>
      <c r="H272" s="34"/>
      <c r="I272" s="34"/>
      <c r="J272" s="34"/>
      <c r="K272" s="34"/>
      <c r="L272" s="34"/>
      <c r="M272" s="34"/>
    </row>
    <row r="273" spans="1:13" ht="14.25" customHeight="1" x14ac:dyDescent="0.2">
      <c r="A273" s="38"/>
      <c r="B273" s="36"/>
      <c r="C273" s="36"/>
      <c r="D273" s="34"/>
      <c r="E273" s="34"/>
      <c r="F273" s="34"/>
      <c r="G273" s="34"/>
      <c r="H273" s="34"/>
      <c r="I273" s="34"/>
      <c r="J273" s="34"/>
      <c r="K273" s="34"/>
      <c r="L273" s="34"/>
      <c r="M273" s="34"/>
    </row>
    <row r="274" spans="1:13" ht="14.25" customHeight="1" x14ac:dyDescent="0.2">
      <c r="A274" s="38"/>
      <c r="B274" s="36"/>
      <c r="C274" s="36"/>
      <c r="D274" s="34"/>
      <c r="E274" s="34"/>
      <c r="F274" s="34"/>
      <c r="G274" s="34"/>
      <c r="H274" s="34"/>
      <c r="I274" s="34"/>
      <c r="J274" s="34"/>
      <c r="K274" s="34"/>
      <c r="L274" s="34"/>
      <c r="M274" s="34"/>
    </row>
    <row r="275" spans="1:13" ht="14.25" customHeight="1" x14ac:dyDescent="0.2">
      <c r="A275" s="38"/>
      <c r="B275" s="36"/>
      <c r="C275" s="36"/>
      <c r="D275" s="34"/>
      <c r="E275" s="34"/>
      <c r="F275" s="34"/>
      <c r="G275" s="34"/>
      <c r="H275" s="34"/>
      <c r="I275" s="34"/>
      <c r="J275" s="34"/>
      <c r="K275" s="34"/>
      <c r="L275" s="34"/>
      <c r="M275" s="34"/>
    </row>
    <row r="276" spans="1:13" ht="14.25" customHeight="1" x14ac:dyDescent="0.2">
      <c r="A276" s="38"/>
      <c r="B276" s="36"/>
      <c r="C276" s="36"/>
      <c r="D276" s="34"/>
      <c r="E276" s="34"/>
      <c r="F276" s="34"/>
      <c r="G276" s="34"/>
      <c r="H276" s="34"/>
      <c r="I276" s="34"/>
      <c r="J276" s="34"/>
      <c r="K276" s="34"/>
      <c r="L276" s="34"/>
      <c r="M276" s="34"/>
    </row>
    <row r="277" spans="1:13" ht="14.25" customHeight="1" x14ac:dyDescent="0.2">
      <c r="A277" s="38"/>
      <c r="B277" s="36"/>
      <c r="C277" s="36"/>
      <c r="D277" s="34"/>
      <c r="E277" s="34"/>
      <c r="F277" s="34"/>
      <c r="G277" s="34"/>
      <c r="H277" s="34"/>
      <c r="I277" s="34"/>
      <c r="J277" s="34"/>
      <c r="K277" s="34"/>
      <c r="L277" s="34"/>
      <c r="M277" s="34"/>
    </row>
    <row r="278" spans="1:13" ht="14.25" customHeight="1" x14ac:dyDescent="0.2">
      <c r="A278" s="38"/>
      <c r="B278" s="36"/>
      <c r="C278" s="36"/>
      <c r="D278" s="34"/>
      <c r="E278" s="34"/>
      <c r="F278" s="34"/>
      <c r="G278" s="34"/>
      <c r="H278" s="34"/>
      <c r="I278" s="34"/>
      <c r="J278" s="34"/>
      <c r="K278" s="34"/>
      <c r="L278" s="34"/>
      <c r="M278" s="34"/>
    </row>
    <row r="279" spans="1:13" ht="14.25" customHeight="1" x14ac:dyDescent="0.2">
      <c r="A279" s="38"/>
      <c r="B279" s="36"/>
      <c r="C279" s="36"/>
      <c r="D279" s="34"/>
      <c r="E279" s="34"/>
      <c r="F279" s="34"/>
      <c r="G279" s="34"/>
      <c r="H279" s="34"/>
      <c r="I279" s="34"/>
      <c r="J279" s="34"/>
      <c r="K279" s="34"/>
      <c r="L279" s="34"/>
      <c r="M279" s="34"/>
    </row>
    <row r="280" spans="1:13" ht="14.25" customHeight="1" x14ac:dyDescent="0.2">
      <c r="A280" s="38"/>
      <c r="B280" s="36"/>
      <c r="C280" s="36"/>
      <c r="D280" s="34"/>
      <c r="E280" s="34"/>
      <c r="F280" s="34"/>
      <c r="G280" s="34"/>
      <c r="H280" s="34"/>
      <c r="I280" s="34"/>
      <c r="J280" s="34"/>
      <c r="K280" s="34"/>
      <c r="L280" s="34"/>
      <c r="M280" s="34"/>
    </row>
    <row r="281" spans="1:13" ht="14.25" customHeight="1" x14ac:dyDescent="0.2">
      <c r="A281" s="38"/>
      <c r="B281" s="36"/>
      <c r="C281" s="36"/>
      <c r="D281" s="34"/>
      <c r="E281" s="34"/>
      <c r="F281" s="34"/>
      <c r="G281" s="34"/>
      <c r="H281" s="34"/>
      <c r="I281" s="34"/>
      <c r="J281" s="34"/>
      <c r="K281" s="34"/>
      <c r="L281" s="34"/>
      <c r="M281" s="34"/>
    </row>
    <row r="282" spans="1:13" ht="14.25" customHeight="1" x14ac:dyDescent="0.2">
      <c r="A282" s="38"/>
      <c r="B282" s="36"/>
      <c r="C282" s="36"/>
      <c r="D282" s="34"/>
      <c r="E282" s="34"/>
      <c r="F282" s="34"/>
      <c r="G282" s="34"/>
      <c r="H282" s="34"/>
      <c r="I282" s="34"/>
      <c r="J282" s="34"/>
      <c r="K282" s="34"/>
      <c r="L282" s="34"/>
      <c r="M282" s="34"/>
    </row>
    <row r="283" spans="1:13" ht="14.25" customHeight="1" x14ac:dyDescent="0.2">
      <c r="A283" s="38"/>
      <c r="B283" s="36"/>
      <c r="C283" s="36"/>
      <c r="D283" s="34"/>
      <c r="E283" s="34"/>
      <c r="F283" s="34"/>
      <c r="G283" s="34"/>
      <c r="H283" s="34"/>
      <c r="I283" s="34"/>
      <c r="J283" s="34"/>
      <c r="K283" s="34"/>
      <c r="L283" s="34"/>
      <c r="M283" s="34"/>
    </row>
    <row r="284" spans="1:13" ht="14.25" customHeight="1" x14ac:dyDescent="0.2">
      <c r="A284" s="38"/>
      <c r="B284" s="36"/>
      <c r="C284" s="36"/>
      <c r="D284" s="34"/>
      <c r="E284" s="34"/>
      <c r="F284" s="34"/>
      <c r="G284" s="34"/>
      <c r="H284" s="34"/>
      <c r="I284" s="34"/>
      <c r="J284" s="34"/>
      <c r="K284" s="34"/>
      <c r="L284" s="34"/>
      <c r="M284" s="34"/>
    </row>
    <row r="285" spans="1:13" ht="14.25" customHeight="1" x14ac:dyDescent="0.2">
      <c r="A285" s="38"/>
      <c r="B285" s="36"/>
      <c r="C285" s="36"/>
      <c r="D285" s="34"/>
      <c r="E285" s="34"/>
      <c r="F285" s="34"/>
      <c r="G285" s="34"/>
      <c r="H285" s="34"/>
      <c r="I285" s="34"/>
      <c r="J285" s="34"/>
      <c r="K285" s="34"/>
      <c r="L285" s="34"/>
      <c r="M285" s="34"/>
    </row>
    <row r="286" spans="1:13" ht="14.25" customHeight="1" x14ac:dyDescent="0.2">
      <c r="A286" s="38"/>
      <c r="B286" s="36"/>
      <c r="C286" s="36"/>
      <c r="D286" s="34"/>
      <c r="E286" s="34"/>
      <c r="F286" s="34"/>
      <c r="G286" s="34"/>
      <c r="H286" s="34"/>
      <c r="I286" s="34"/>
      <c r="J286" s="34"/>
      <c r="K286" s="34"/>
      <c r="L286" s="34"/>
      <c r="M286" s="34"/>
    </row>
    <row r="287" spans="1:13" ht="14.25" customHeight="1" x14ac:dyDescent="0.2">
      <c r="A287" s="38"/>
      <c r="B287" s="36"/>
      <c r="C287" s="36"/>
      <c r="D287" s="34"/>
      <c r="E287" s="34"/>
      <c r="F287" s="34"/>
      <c r="G287" s="34"/>
      <c r="H287" s="34"/>
      <c r="I287" s="34"/>
      <c r="J287" s="34"/>
      <c r="K287" s="34"/>
      <c r="L287" s="34"/>
      <c r="M287" s="34"/>
    </row>
    <row r="288" spans="1:13" ht="14.25" customHeight="1" x14ac:dyDescent="0.2">
      <c r="A288" s="38"/>
      <c r="B288" s="36"/>
      <c r="C288" s="36"/>
      <c r="D288" s="34"/>
      <c r="E288" s="34"/>
      <c r="F288" s="34"/>
      <c r="G288" s="34"/>
      <c r="H288" s="34"/>
      <c r="I288" s="34"/>
      <c r="J288" s="34"/>
      <c r="K288" s="34"/>
      <c r="L288" s="34"/>
      <c r="M288" s="34"/>
    </row>
    <row r="289" spans="1:13" ht="14.25" customHeight="1" x14ac:dyDescent="0.2">
      <c r="A289" s="38"/>
      <c r="B289" s="36"/>
      <c r="C289" s="36"/>
      <c r="D289" s="34"/>
      <c r="E289" s="34"/>
      <c r="F289" s="34"/>
      <c r="G289" s="34"/>
      <c r="H289" s="34"/>
      <c r="I289" s="34"/>
      <c r="J289" s="34"/>
      <c r="K289" s="34"/>
      <c r="L289" s="34"/>
      <c r="M289" s="34"/>
    </row>
    <row r="290" spans="1:13" ht="14.25" customHeight="1" x14ac:dyDescent="0.2">
      <c r="A290" s="38"/>
      <c r="B290" s="36"/>
      <c r="C290" s="36"/>
      <c r="D290" s="34"/>
      <c r="E290" s="34"/>
      <c r="F290" s="34"/>
      <c r="G290" s="34"/>
      <c r="H290" s="34"/>
      <c r="I290" s="34"/>
      <c r="J290" s="34"/>
      <c r="K290" s="34"/>
      <c r="L290" s="34"/>
      <c r="M290" s="34"/>
    </row>
    <row r="291" spans="1:13" ht="14.25" customHeight="1" x14ac:dyDescent="0.2">
      <c r="A291" s="38"/>
      <c r="B291" s="36"/>
      <c r="C291" s="36"/>
      <c r="D291" s="34"/>
      <c r="E291" s="34"/>
      <c r="F291" s="34"/>
      <c r="G291" s="34"/>
      <c r="H291" s="34"/>
      <c r="I291" s="34"/>
      <c r="J291" s="34"/>
      <c r="K291" s="34"/>
      <c r="L291" s="34"/>
      <c r="M291" s="34"/>
    </row>
    <row r="292" spans="1:13" ht="14.25" customHeight="1" x14ac:dyDescent="0.2">
      <c r="A292" s="38"/>
      <c r="B292" s="36"/>
      <c r="C292" s="36"/>
      <c r="D292" s="34"/>
      <c r="E292" s="34"/>
      <c r="F292" s="34"/>
      <c r="G292" s="34"/>
      <c r="H292" s="34"/>
      <c r="I292" s="34"/>
      <c r="J292" s="34"/>
      <c r="K292" s="34"/>
      <c r="L292" s="34"/>
      <c r="M292" s="34"/>
    </row>
    <row r="293" spans="1:13" ht="14.25" customHeight="1" x14ac:dyDescent="0.2">
      <c r="A293" s="38"/>
      <c r="B293" s="36"/>
      <c r="C293" s="36"/>
      <c r="D293" s="34"/>
      <c r="E293" s="34"/>
      <c r="F293" s="34"/>
      <c r="G293" s="34"/>
      <c r="H293" s="34"/>
      <c r="I293" s="34"/>
      <c r="J293" s="34"/>
      <c r="K293" s="34"/>
      <c r="L293" s="34"/>
      <c r="M293" s="34"/>
    </row>
    <row r="294" spans="1:13" ht="14.25" customHeight="1" x14ac:dyDescent="0.2">
      <c r="A294" s="38"/>
      <c r="B294" s="36"/>
      <c r="C294" s="36"/>
      <c r="D294" s="34"/>
      <c r="E294" s="34"/>
      <c r="F294" s="34"/>
      <c r="G294" s="34"/>
      <c r="H294" s="34"/>
      <c r="I294" s="34"/>
      <c r="J294" s="34"/>
      <c r="K294" s="34"/>
      <c r="L294" s="34"/>
      <c r="M294" s="34"/>
    </row>
    <row r="295" spans="1:13" ht="14.25" customHeight="1" x14ac:dyDescent="0.2">
      <c r="A295" s="38"/>
      <c r="B295" s="36"/>
      <c r="C295" s="36"/>
      <c r="D295" s="34"/>
      <c r="E295" s="34"/>
      <c r="F295" s="34"/>
      <c r="G295" s="34"/>
      <c r="H295" s="34"/>
      <c r="I295" s="34"/>
      <c r="J295" s="34"/>
      <c r="K295" s="34"/>
      <c r="L295" s="34"/>
      <c r="M295" s="34"/>
    </row>
    <row r="296" spans="1:13" ht="14.25" customHeight="1" x14ac:dyDescent="0.2">
      <c r="A296" s="38"/>
      <c r="B296" s="36"/>
      <c r="C296" s="36"/>
      <c r="D296" s="34"/>
      <c r="E296" s="34"/>
      <c r="F296" s="34"/>
      <c r="G296" s="34"/>
      <c r="H296" s="34"/>
      <c r="I296" s="34"/>
      <c r="J296" s="34"/>
      <c r="K296" s="34"/>
      <c r="L296" s="34"/>
      <c r="M296" s="34"/>
    </row>
    <row r="297" spans="1:13" ht="14.25" customHeight="1" x14ac:dyDescent="0.2">
      <c r="A297" s="38"/>
      <c r="B297" s="36"/>
      <c r="C297" s="36"/>
      <c r="D297" s="34"/>
      <c r="E297" s="34"/>
      <c r="F297" s="34"/>
      <c r="G297" s="34"/>
      <c r="H297" s="34"/>
      <c r="I297" s="34"/>
      <c r="J297" s="34"/>
      <c r="K297" s="34"/>
      <c r="L297" s="34"/>
      <c r="M297" s="34"/>
    </row>
    <row r="298" spans="1:13" ht="14.25" customHeight="1" x14ac:dyDescent="0.2">
      <c r="A298" s="38"/>
      <c r="B298" s="36"/>
      <c r="C298" s="36"/>
      <c r="D298" s="34"/>
      <c r="E298" s="34"/>
      <c r="F298" s="34"/>
      <c r="G298" s="34"/>
      <c r="H298" s="34"/>
      <c r="I298" s="34"/>
      <c r="J298" s="34"/>
      <c r="K298" s="34"/>
      <c r="L298" s="34"/>
      <c r="M298" s="34"/>
    </row>
    <row r="299" spans="1:13" ht="14.25" customHeight="1" x14ac:dyDescent="0.2">
      <c r="A299" s="38"/>
      <c r="B299" s="36"/>
      <c r="C299" s="36"/>
      <c r="D299" s="34"/>
      <c r="E299" s="34"/>
      <c r="F299" s="34"/>
      <c r="G299" s="34"/>
      <c r="H299" s="34"/>
      <c r="I299" s="34"/>
      <c r="J299" s="34"/>
      <c r="K299" s="34"/>
      <c r="L299" s="34"/>
      <c r="M299" s="34"/>
    </row>
    <row r="300" spans="1:13" ht="14.25" customHeight="1" x14ac:dyDescent="0.2">
      <c r="A300" s="38"/>
      <c r="B300" s="36"/>
      <c r="C300" s="36"/>
      <c r="D300" s="34"/>
      <c r="E300" s="34"/>
      <c r="F300" s="34"/>
      <c r="G300" s="34"/>
      <c r="H300" s="34"/>
      <c r="I300" s="34"/>
      <c r="J300" s="34"/>
      <c r="K300" s="34"/>
      <c r="L300" s="34"/>
      <c r="M300" s="34"/>
    </row>
    <row r="301" spans="1:13" ht="14.25" customHeight="1" x14ac:dyDescent="0.2">
      <c r="A301" s="38"/>
      <c r="B301" s="36"/>
      <c r="C301" s="36"/>
      <c r="D301" s="34"/>
      <c r="E301" s="34"/>
      <c r="F301" s="34"/>
      <c r="G301" s="34"/>
      <c r="H301" s="34"/>
      <c r="I301" s="34"/>
      <c r="J301" s="34"/>
      <c r="K301" s="34"/>
      <c r="L301" s="34"/>
      <c r="M301" s="34"/>
    </row>
    <row r="302" spans="1:13" ht="14.25" customHeight="1" x14ac:dyDescent="0.2">
      <c r="A302" s="38"/>
      <c r="B302" s="36"/>
      <c r="C302" s="36"/>
      <c r="D302" s="34"/>
      <c r="E302" s="34"/>
      <c r="F302" s="34"/>
      <c r="G302" s="34"/>
      <c r="H302" s="34"/>
      <c r="I302" s="34"/>
      <c r="J302" s="34"/>
      <c r="K302" s="34"/>
      <c r="L302" s="34"/>
      <c r="M302" s="34"/>
    </row>
    <row r="303" spans="1:13" ht="14.25" customHeight="1" x14ac:dyDescent="0.2">
      <c r="A303" s="38"/>
      <c r="B303" s="36"/>
      <c r="C303" s="36"/>
      <c r="D303" s="34"/>
      <c r="E303" s="34"/>
      <c r="F303" s="34"/>
      <c r="G303" s="34"/>
      <c r="H303" s="34"/>
      <c r="I303" s="34"/>
      <c r="J303" s="34"/>
      <c r="K303" s="34"/>
      <c r="L303" s="34"/>
      <c r="M303" s="34"/>
    </row>
    <row r="304" spans="1:13" ht="14.25" customHeight="1" x14ac:dyDescent="0.2">
      <c r="A304" s="38"/>
      <c r="B304" s="36"/>
      <c r="C304" s="36"/>
      <c r="D304" s="34"/>
      <c r="E304" s="34"/>
      <c r="F304" s="34"/>
      <c r="G304" s="34"/>
      <c r="H304" s="34"/>
      <c r="I304" s="34"/>
      <c r="J304" s="34"/>
      <c r="K304" s="34"/>
      <c r="L304" s="34"/>
      <c r="M304" s="34"/>
    </row>
    <row r="305" spans="1:13" ht="14.25" customHeight="1" x14ac:dyDescent="0.2">
      <c r="A305" s="38"/>
      <c r="B305" s="36"/>
      <c r="C305" s="36"/>
      <c r="D305" s="34"/>
      <c r="E305" s="34"/>
      <c r="F305" s="34"/>
      <c r="G305" s="34"/>
      <c r="H305" s="34"/>
      <c r="I305" s="34"/>
      <c r="J305" s="34"/>
      <c r="K305" s="34"/>
      <c r="L305" s="34"/>
      <c r="M305" s="34"/>
    </row>
    <row r="306" spans="1:13" ht="14.25" customHeight="1" x14ac:dyDescent="0.2">
      <c r="A306" s="38"/>
      <c r="B306" s="36"/>
      <c r="C306" s="36"/>
      <c r="D306" s="34"/>
      <c r="E306" s="34"/>
      <c r="F306" s="34"/>
      <c r="G306" s="34"/>
      <c r="H306" s="34"/>
      <c r="I306" s="34"/>
      <c r="J306" s="34"/>
      <c r="K306" s="34"/>
      <c r="L306" s="34"/>
      <c r="M306" s="34"/>
    </row>
    <row r="307" spans="1:13" ht="14.25" customHeight="1" x14ac:dyDescent="0.2">
      <c r="A307" s="38"/>
      <c r="B307" s="36"/>
      <c r="C307" s="36"/>
      <c r="D307" s="34"/>
      <c r="E307" s="34"/>
      <c r="F307" s="34"/>
      <c r="G307" s="34"/>
      <c r="H307" s="34"/>
      <c r="I307" s="34"/>
      <c r="J307" s="34"/>
      <c r="K307" s="34"/>
      <c r="L307" s="34"/>
      <c r="M307" s="34"/>
    </row>
    <row r="308" spans="1:13" ht="14.25" customHeight="1" x14ac:dyDescent="0.2">
      <c r="A308" s="38"/>
      <c r="B308" s="36"/>
      <c r="C308" s="36"/>
      <c r="D308" s="34"/>
      <c r="E308" s="34"/>
      <c r="F308" s="34"/>
      <c r="G308" s="34"/>
      <c r="H308" s="34"/>
      <c r="I308" s="34"/>
      <c r="J308" s="34"/>
      <c r="K308" s="34"/>
      <c r="L308" s="34"/>
      <c r="M308" s="34"/>
    </row>
    <row r="309" spans="1:13" ht="14.25" customHeight="1" x14ac:dyDescent="0.2">
      <c r="A309" s="38"/>
      <c r="B309" s="36"/>
      <c r="C309" s="36"/>
      <c r="D309" s="34"/>
      <c r="E309" s="34"/>
      <c r="F309" s="34"/>
      <c r="G309" s="34"/>
      <c r="H309" s="34"/>
      <c r="I309" s="34"/>
      <c r="J309" s="34"/>
      <c r="K309" s="34"/>
      <c r="L309" s="34"/>
      <c r="M309" s="34"/>
    </row>
    <row r="310" spans="1:13" ht="14.25" customHeight="1" x14ac:dyDescent="0.2">
      <c r="A310" s="38"/>
      <c r="B310" s="36"/>
      <c r="C310" s="36"/>
      <c r="D310" s="34"/>
      <c r="E310" s="34"/>
      <c r="F310" s="34"/>
      <c r="G310" s="34"/>
      <c r="H310" s="34"/>
      <c r="I310" s="34"/>
      <c r="J310" s="34"/>
      <c r="K310" s="34"/>
      <c r="L310" s="34"/>
      <c r="M310" s="34"/>
    </row>
    <row r="311" spans="1:13" ht="14.25" customHeight="1" x14ac:dyDescent="0.2">
      <c r="A311" s="38"/>
      <c r="B311" s="36"/>
      <c r="C311" s="36"/>
      <c r="D311" s="34"/>
      <c r="E311" s="34"/>
      <c r="F311" s="34"/>
      <c r="G311" s="34"/>
      <c r="H311" s="34"/>
      <c r="I311" s="34"/>
      <c r="J311" s="34"/>
      <c r="K311" s="34"/>
      <c r="L311" s="34"/>
      <c r="M311" s="34"/>
    </row>
    <row r="312" spans="1:13" ht="14.25" customHeight="1" x14ac:dyDescent="0.2">
      <c r="A312" s="38"/>
      <c r="B312" s="36"/>
      <c r="C312" s="36"/>
      <c r="D312" s="34"/>
      <c r="E312" s="34"/>
      <c r="F312" s="34"/>
      <c r="G312" s="34"/>
      <c r="H312" s="34"/>
      <c r="I312" s="34"/>
      <c r="J312" s="34"/>
      <c r="K312" s="34"/>
      <c r="L312" s="34"/>
      <c r="M312" s="34"/>
    </row>
    <row r="313" spans="1:13" ht="14.25" customHeight="1" x14ac:dyDescent="0.2">
      <c r="A313" s="38"/>
      <c r="B313" s="36"/>
      <c r="C313" s="36"/>
      <c r="D313" s="34"/>
      <c r="E313" s="34"/>
      <c r="F313" s="34"/>
      <c r="G313" s="34"/>
      <c r="H313" s="34"/>
      <c r="I313" s="34"/>
      <c r="J313" s="34"/>
      <c r="K313" s="34"/>
      <c r="L313" s="34"/>
      <c r="M313" s="34"/>
    </row>
    <row r="314" spans="1:13" ht="14.25" customHeight="1" x14ac:dyDescent="0.2">
      <c r="A314" s="38"/>
      <c r="B314" s="36"/>
      <c r="C314" s="36"/>
      <c r="D314" s="34"/>
      <c r="E314" s="34"/>
      <c r="F314" s="34"/>
      <c r="G314" s="34"/>
      <c r="H314" s="34"/>
      <c r="I314" s="34"/>
      <c r="J314" s="34"/>
      <c r="K314" s="34"/>
      <c r="L314" s="34"/>
      <c r="M314" s="34"/>
    </row>
    <row r="315" spans="1:13" ht="14.25" customHeight="1" x14ac:dyDescent="0.2">
      <c r="A315" s="38"/>
      <c r="B315" s="36"/>
      <c r="C315" s="36"/>
      <c r="D315" s="34"/>
      <c r="E315" s="34"/>
      <c r="F315" s="34"/>
      <c r="G315" s="34"/>
      <c r="H315" s="34"/>
      <c r="I315" s="34"/>
      <c r="J315" s="34"/>
      <c r="K315" s="34"/>
      <c r="L315" s="34"/>
      <c r="M315" s="34"/>
    </row>
    <row r="316" spans="1:13" ht="14.25" customHeight="1" x14ac:dyDescent="0.2">
      <c r="A316" s="38"/>
      <c r="B316" s="36"/>
      <c r="C316" s="36"/>
      <c r="D316" s="34"/>
      <c r="E316" s="34"/>
      <c r="F316" s="34"/>
      <c r="G316" s="34"/>
      <c r="H316" s="34"/>
      <c r="I316" s="34"/>
      <c r="J316" s="34"/>
      <c r="K316" s="34"/>
      <c r="L316" s="34"/>
      <c r="M316" s="34"/>
    </row>
    <row r="317" spans="1:13" ht="14.25" customHeight="1" x14ac:dyDescent="0.2">
      <c r="A317" s="38"/>
      <c r="B317" s="36"/>
      <c r="C317" s="36"/>
      <c r="D317" s="34"/>
      <c r="E317" s="34"/>
      <c r="F317" s="34"/>
      <c r="G317" s="34"/>
      <c r="H317" s="34"/>
      <c r="I317" s="34"/>
      <c r="J317" s="34"/>
      <c r="K317" s="34"/>
      <c r="L317" s="34"/>
      <c r="M317" s="34"/>
    </row>
    <row r="318" spans="1:13" ht="14.25" customHeight="1" x14ac:dyDescent="0.2">
      <c r="A318" s="38"/>
      <c r="B318" s="36"/>
      <c r="C318" s="36"/>
      <c r="D318" s="34"/>
      <c r="E318" s="34"/>
      <c r="F318" s="34"/>
      <c r="G318" s="34"/>
      <c r="H318" s="34"/>
      <c r="I318" s="34"/>
      <c r="J318" s="34"/>
      <c r="K318" s="34"/>
      <c r="L318" s="34"/>
      <c r="M318" s="34"/>
    </row>
    <row r="319" spans="1:13" ht="14.25" customHeight="1" x14ac:dyDescent="0.2">
      <c r="A319" s="38"/>
      <c r="B319" s="36"/>
      <c r="C319" s="36"/>
      <c r="D319" s="34"/>
      <c r="E319" s="34"/>
      <c r="F319" s="34"/>
      <c r="G319" s="34"/>
      <c r="H319" s="34"/>
      <c r="I319" s="34"/>
      <c r="J319" s="34"/>
      <c r="K319" s="34"/>
      <c r="L319" s="34"/>
      <c r="M319" s="34"/>
    </row>
    <row r="320" spans="1:13" ht="14.25" customHeight="1" x14ac:dyDescent="0.2">
      <c r="A320" s="38"/>
      <c r="B320" s="36"/>
      <c r="C320" s="36"/>
      <c r="D320" s="34"/>
      <c r="E320" s="34"/>
      <c r="F320" s="34"/>
      <c r="G320" s="34"/>
      <c r="H320" s="34"/>
      <c r="I320" s="34"/>
      <c r="J320" s="34"/>
      <c r="K320" s="34"/>
      <c r="L320" s="34"/>
      <c r="M320" s="34"/>
    </row>
    <row r="321" spans="1:13" ht="14.25" customHeight="1" x14ac:dyDescent="0.2">
      <c r="A321" s="38"/>
      <c r="B321" s="36"/>
      <c r="C321" s="36"/>
      <c r="D321" s="34"/>
      <c r="E321" s="34"/>
      <c r="F321" s="34"/>
      <c r="G321" s="34"/>
      <c r="H321" s="34"/>
      <c r="I321" s="34"/>
      <c r="J321" s="34"/>
      <c r="K321" s="34"/>
      <c r="L321" s="34"/>
      <c r="M321" s="34"/>
    </row>
    <row r="322" spans="1:13" ht="14.25" customHeight="1" x14ac:dyDescent="0.2">
      <c r="A322" s="38"/>
      <c r="B322" s="36"/>
      <c r="C322" s="36"/>
      <c r="D322" s="34"/>
      <c r="E322" s="34"/>
      <c r="F322" s="34"/>
      <c r="G322" s="34"/>
      <c r="H322" s="34"/>
      <c r="I322" s="34"/>
      <c r="J322" s="34"/>
      <c r="K322" s="34"/>
      <c r="L322" s="34"/>
      <c r="M322" s="34"/>
    </row>
    <row r="323" spans="1:13" ht="14.25" customHeight="1" x14ac:dyDescent="0.2">
      <c r="A323" s="38"/>
      <c r="B323" s="36"/>
      <c r="C323" s="36"/>
      <c r="D323" s="34"/>
      <c r="E323" s="34"/>
      <c r="F323" s="34"/>
      <c r="G323" s="34"/>
      <c r="H323" s="34"/>
      <c r="I323" s="34"/>
      <c r="J323" s="34"/>
      <c r="K323" s="34"/>
      <c r="L323" s="34"/>
      <c r="M323" s="34"/>
    </row>
    <row r="324" spans="1:13" ht="14.25" customHeight="1" x14ac:dyDescent="0.2">
      <c r="A324" s="38"/>
      <c r="B324" s="36"/>
      <c r="C324" s="36"/>
      <c r="D324" s="34"/>
      <c r="E324" s="34"/>
      <c r="F324" s="34"/>
      <c r="G324" s="34"/>
      <c r="H324" s="34"/>
      <c r="I324" s="34"/>
      <c r="J324" s="34"/>
      <c r="K324" s="34"/>
      <c r="L324" s="34"/>
      <c r="M324" s="34"/>
    </row>
    <row r="325" spans="1:13" ht="14.25" customHeight="1" x14ac:dyDescent="0.2">
      <c r="A325" s="38"/>
      <c r="B325" s="36"/>
      <c r="C325" s="36"/>
      <c r="D325" s="34"/>
      <c r="E325" s="34"/>
      <c r="F325" s="34"/>
      <c r="G325" s="34"/>
      <c r="H325" s="34"/>
      <c r="I325" s="34"/>
      <c r="J325" s="34"/>
      <c r="K325" s="34"/>
      <c r="L325" s="34"/>
      <c r="M325" s="34"/>
    </row>
    <row r="326" spans="1:13" ht="14.25" customHeight="1" x14ac:dyDescent="0.2">
      <c r="A326" s="38"/>
      <c r="B326" s="36"/>
      <c r="C326" s="36"/>
      <c r="D326" s="34"/>
      <c r="E326" s="34"/>
      <c r="F326" s="34"/>
      <c r="G326" s="34"/>
      <c r="H326" s="34"/>
      <c r="I326" s="34"/>
      <c r="J326" s="34"/>
      <c r="K326" s="34"/>
      <c r="L326" s="34"/>
      <c r="M326" s="34"/>
    </row>
    <row r="327" spans="1:13" ht="14.25" customHeight="1" x14ac:dyDescent="0.2">
      <c r="A327" s="38"/>
      <c r="B327" s="36"/>
      <c r="C327" s="36"/>
      <c r="D327" s="34"/>
      <c r="E327" s="34"/>
      <c r="F327" s="34"/>
      <c r="G327" s="34"/>
      <c r="H327" s="34"/>
      <c r="I327" s="34"/>
      <c r="J327" s="34"/>
      <c r="K327" s="34"/>
      <c r="L327" s="34"/>
      <c r="M327" s="34"/>
    </row>
    <row r="328" spans="1:13" ht="14.25" customHeight="1" x14ac:dyDescent="0.2">
      <c r="A328" s="38"/>
      <c r="B328" s="36"/>
      <c r="C328" s="36"/>
      <c r="D328" s="34"/>
      <c r="E328" s="34"/>
      <c r="F328" s="34"/>
      <c r="G328" s="34"/>
      <c r="H328" s="34"/>
      <c r="I328" s="34"/>
      <c r="J328" s="34"/>
      <c r="K328" s="34"/>
      <c r="L328" s="34"/>
      <c r="M328" s="34"/>
    </row>
    <row r="329" spans="1:13" ht="14.25" customHeight="1" x14ac:dyDescent="0.2">
      <c r="A329" s="38"/>
      <c r="B329" s="36"/>
      <c r="C329" s="36"/>
      <c r="D329" s="34"/>
      <c r="E329" s="34"/>
      <c r="F329" s="34"/>
      <c r="G329" s="34"/>
      <c r="H329" s="34"/>
      <c r="I329" s="34"/>
      <c r="J329" s="34"/>
      <c r="K329" s="34"/>
      <c r="L329" s="34"/>
      <c r="M329" s="34"/>
    </row>
    <row r="330" spans="1:13" ht="14.25" customHeight="1" x14ac:dyDescent="0.2">
      <c r="A330" s="38"/>
      <c r="B330" s="36"/>
      <c r="C330" s="36"/>
      <c r="D330" s="34"/>
      <c r="E330" s="34"/>
      <c r="F330" s="34"/>
      <c r="G330" s="34"/>
      <c r="H330" s="34"/>
      <c r="I330" s="34"/>
      <c r="J330" s="34"/>
      <c r="K330" s="34"/>
      <c r="L330" s="34"/>
      <c r="M330" s="34"/>
    </row>
    <row r="331" spans="1:13" ht="14.25" customHeight="1" x14ac:dyDescent="0.2">
      <c r="A331" s="38"/>
      <c r="B331" s="36"/>
      <c r="C331" s="36"/>
      <c r="D331" s="34"/>
      <c r="E331" s="34"/>
      <c r="F331" s="34"/>
      <c r="G331" s="34"/>
      <c r="H331" s="34"/>
      <c r="I331" s="34"/>
      <c r="J331" s="34"/>
      <c r="K331" s="34"/>
      <c r="L331" s="34"/>
      <c r="M331" s="34"/>
    </row>
    <row r="332" spans="1:13" ht="14.25" customHeight="1" x14ac:dyDescent="0.2">
      <c r="A332" s="38"/>
      <c r="B332" s="36"/>
      <c r="C332" s="36"/>
      <c r="D332" s="34"/>
      <c r="E332" s="34"/>
      <c r="F332" s="34"/>
      <c r="G332" s="34"/>
      <c r="H332" s="34"/>
      <c r="I332" s="34"/>
      <c r="J332" s="34"/>
      <c r="K332" s="34"/>
      <c r="L332" s="34"/>
      <c r="M332" s="34"/>
    </row>
    <row r="333" spans="1:13" ht="14.25" customHeight="1" x14ac:dyDescent="0.2">
      <c r="A333" s="38"/>
      <c r="B333" s="36"/>
      <c r="C333" s="36"/>
      <c r="D333" s="34"/>
      <c r="E333" s="34"/>
      <c r="F333" s="34"/>
      <c r="G333" s="34"/>
      <c r="H333" s="34"/>
      <c r="I333" s="34"/>
      <c r="J333" s="34"/>
      <c r="K333" s="34"/>
      <c r="L333" s="34"/>
      <c r="M333" s="34"/>
    </row>
    <row r="334" spans="1:13" ht="14.25" customHeight="1" x14ac:dyDescent="0.2">
      <c r="A334" s="38"/>
      <c r="B334" s="36"/>
      <c r="C334" s="36"/>
      <c r="D334" s="34"/>
      <c r="E334" s="34"/>
      <c r="F334" s="34"/>
      <c r="G334" s="34"/>
      <c r="H334" s="34"/>
      <c r="I334" s="34"/>
      <c r="J334" s="34"/>
      <c r="K334" s="34"/>
      <c r="L334" s="34"/>
      <c r="M334" s="34"/>
    </row>
    <row r="335" spans="1:13" ht="14.25" customHeight="1" x14ac:dyDescent="0.2">
      <c r="A335" s="38"/>
      <c r="B335" s="36"/>
      <c r="C335" s="36"/>
      <c r="D335" s="34"/>
      <c r="E335" s="34"/>
      <c r="F335" s="34"/>
      <c r="G335" s="34"/>
      <c r="H335" s="34"/>
      <c r="I335" s="34"/>
      <c r="J335" s="34"/>
      <c r="K335" s="34"/>
      <c r="L335" s="34"/>
      <c r="M335" s="34"/>
    </row>
    <row r="336" spans="1:13" ht="14.25" customHeight="1" x14ac:dyDescent="0.2">
      <c r="A336" s="38"/>
      <c r="B336" s="36"/>
      <c r="C336" s="36"/>
      <c r="D336" s="34"/>
      <c r="E336" s="34"/>
      <c r="F336" s="34"/>
      <c r="G336" s="34"/>
      <c r="H336" s="34"/>
      <c r="I336" s="34"/>
      <c r="J336" s="34"/>
      <c r="K336" s="34"/>
      <c r="L336" s="34"/>
      <c r="M336" s="34"/>
    </row>
    <row r="337" spans="1:13" ht="14.25" customHeight="1" x14ac:dyDescent="0.2">
      <c r="A337" s="38"/>
      <c r="B337" s="36"/>
      <c r="C337" s="36"/>
      <c r="D337" s="34"/>
      <c r="E337" s="34"/>
      <c r="F337" s="34"/>
      <c r="G337" s="34"/>
      <c r="H337" s="34"/>
      <c r="I337" s="34"/>
      <c r="J337" s="34"/>
      <c r="K337" s="34"/>
      <c r="L337" s="34"/>
      <c r="M337" s="34"/>
    </row>
    <row r="338" spans="1:13" ht="14.25" customHeight="1" x14ac:dyDescent="0.2">
      <c r="A338" s="38"/>
      <c r="B338" s="36"/>
      <c r="C338" s="36"/>
      <c r="D338" s="34"/>
      <c r="E338" s="34"/>
      <c r="F338" s="34"/>
      <c r="G338" s="34"/>
      <c r="H338" s="34"/>
      <c r="I338" s="34"/>
      <c r="J338" s="34"/>
      <c r="K338" s="34"/>
      <c r="L338" s="34"/>
      <c r="M338" s="34"/>
    </row>
    <row r="339" spans="1:13" ht="14.25" customHeight="1" x14ac:dyDescent="0.2">
      <c r="A339" s="38"/>
      <c r="B339" s="36"/>
      <c r="C339" s="36"/>
      <c r="D339" s="34"/>
      <c r="E339" s="34"/>
      <c r="F339" s="34"/>
      <c r="G339" s="34"/>
      <c r="H339" s="34"/>
      <c r="I339" s="34"/>
      <c r="J339" s="34"/>
      <c r="K339" s="34"/>
      <c r="L339" s="34"/>
      <c r="M339" s="34"/>
    </row>
    <row r="340" spans="1:13" ht="14.25" customHeight="1" x14ac:dyDescent="0.2">
      <c r="A340" s="38"/>
      <c r="B340" s="36"/>
      <c r="C340" s="36"/>
      <c r="D340" s="34"/>
      <c r="E340" s="34"/>
      <c r="F340" s="34"/>
      <c r="G340" s="34"/>
      <c r="H340" s="34"/>
      <c r="I340" s="34"/>
      <c r="J340" s="34"/>
      <c r="K340" s="34"/>
      <c r="L340" s="34"/>
      <c r="M340" s="34"/>
    </row>
    <row r="341" spans="1:13" ht="14.25" customHeight="1" x14ac:dyDescent="0.2">
      <c r="A341" s="38"/>
      <c r="B341" s="36"/>
      <c r="C341" s="36"/>
      <c r="D341" s="34"/>
      <c r="E341" s="34"/>
      <c r="F341" s="34"/>
      <c r="G341" s="34"/>
      <c r="H341" s="34"/>
      <c r="I341" s="34"/>
      <c r="J341" s="34"/>
      <c r="K341" s="34"/>
      <c r="L341" s="34"/>
      <c r="M341" s="34"/>
    </row>
    <row r="342" spans="1:13" ht="14.25" customHeight="1" x14ac:dyDescent="0.2">
      <c r="A342" s="38"/>
      <c r="B342" s="36"/>
      <c r="C342" s="36"/>
      <c r="D342" s="34"/>
      <c r="E342" s="34"/>
      <c r="F342" s="34"/>
      <c r="G342" s="34"/>
      <c r="H342" s="34"/>
      <c r="I342" s="34"/>
      <c r="J342" s="34"/>
      <c r="K342" s="34"/>
      <c r="L342" s="34"/>
      <c r="M342" s="34"/>
    </row>
    <row r="343" spans="1:13" ht="14.25" customHeight="1" x14ac:dyDescent="0.2">
      <c r="A343" s="38"/>
      <c r="B343" s="36"/>
      <c r="C343" s="36"/>
      <c r="D343" s="34"/>
      <c r="E343" s="34"/>
      <c r="F343" s="34"/>
      <c r="G343" s="34"/>
      <c r="H343" s="34"/>
      <c r="I343" s="34"/>
      <c r="J343" s="34"/>
      <c r="K343" s="34"/>
      <c r="L343" s="34"/>
      <c r="M343" s="34"/>
    </row>
    <row r="344" spans="1:13" ht="14.25" customHeight="1" x14ac:dyDescent="0.2">
      <c r="A344" s="38"/>
      <c r="B344" s="36"/>
      <c r="C344" s="36"/>
      <c r="D344" s="34"/>
      <c r="E344" s="34"/>
      <c r="F344" s="34"/>
      <c r="G344" s="34"/>
      <c r="H344" s="34"/>
      <c r="I344" s="34"/>
      <c r="J344" s="34"/>
      <c r="K344" s="34"/>
      <c r="L344" s="34"/>
      <c r="M344" s="34"/>
    </row>
    <row r="345" spans="1:13" ht="14.25" customHeight="1" x14ac:dyDescent="0.2">
      <c r="A345" s="38"/>
      <c r="B345" s="36"/>
      <c r="C345" s="36"/>
      <c r="D345" s="34"/>
      <c r="E345" s="34"/>
      <c r="F345" s="34"/>
      <c r="G345" s="34"/>
      <c r="H345" s="34"/>
      <c r="I345" s="34"/>
      <c r="J345" s="34"/>
      <c r="K345" s="34"/>
      <c r="L345" s="34"/>
      <c r="M345" s="34"/>
    </row>
    <row r="346" spans="1:13" ht="14.25" customHeight="1" x14ac:dyDescent="0.2">
      <c r="A346" s="38"/>
      <c r="B346" s="36"/>
      <c r="C346" s="36"/>
      <c r="D346" s="34"/>
      <c r="E346" s="34"/>
      <c r="F346" s="34"/>
      <c r="G346" s="34"/>
      <c r="H346" s="34"/>
      <c r="I346" s="34"/>
      <c r="J346" s="34"/>
      <c r="K346" s="34"/>
      <c r="L346" s="34"/>
      <c r="M346" s="34"/>
    </row>
    <row r="347" spans="1:13" ht="14.25" customHeight="1" x14ac:dyDescent="0.2">
      <c r="A347" s="38"/>
      <c r="B347" s="36"/>
      <c r="C347" s="36"/>
      <c r="D347" s="34"/>
      <c r="E347" s="34"/>
      <c r="F347" s="34"/>
      <c r="G347" s="34"/>
      <c r="H347" s="34"/>
      <c r="I347" s="34"/>
      <c r="J347" s="34"/>
      <c r="K347" s="34"/>
      <c r="L347" s="34"/>
      <c r="M347" s="34"/>
    </row>
    <row r="348" spans="1:13" ht="14.25" customHeight="1" x14ac:dyDescent="0.2">
      <c r="A348" s="38"/>
      <c r="B348" s="36"/>
      <c r="C348" s="36"/>
      <c r="D348" s="34"/>
      <c r="E348" s="34"/>
      <c r="F348" s="34"/>
      <c r="G348" s="34"/>
      <c r="H348" s="34"/>
      <c r="I348" s="34"/>
      <c r="J348" s="34"/>
      <c r="K348" s="34"/>
      <c r="L348" s="34"/>
      <c r="M348" s="34"/>
    </row>
    <row r="349" spans="1:13" ht="14.25" customHeight="1" x14ac:dyDescent="0.2">
      <c r="A349" s="38"/>
      <c r="B349" s="36"/>
      <c r="C349" s="36"/>
      <c r="D349" s="34"/>
      <c r="E349" s="34"/>
      <c r="F349" s="34"/>
      <c r="G349" s="34"/>
      <c r="H349" s="34"/>
      <c r="I349" s="34"/>
      <c r="J349" s="34"/>
      <c r="K349" s="34"/>
      <c r="L349" s="34"/>
      <c r="M349" s="34"/>
    </row>
    <row r="350" spans="1:13" ht="14.25" customHeight="1" x14ac:dyDescent="0.2">
      <c r="A350" s="38"/>
      <c r="B350" s="36"/>
      <c r="C350" s="36"/>
      <c r="D350" s="34"/>
      <c r="E350" s="34"/>
      <c r="F350" s="34"/>
      <c r="G350" s="34"/>
      <c r="H350" s="34"/>
      <c r="I350" s="34"/>
      <c r="J350" s="34"/>
      <c r="K350" s="34"/>
      <c r="L350" s="34"/>
      <c r="M350" s="34"/>
    </row>
    <row r="351" spans="1:13" ht="14.25" customHeight="1" x14ac:dyDescent="0.2">
      <c r="A351" s="38"/>
      <c r="B351" s="36"/>
      <c r="C351" s="36"/>
      <c r="D351" s="34"/>
      <c r="E351" s="34"/>
      <c r="F351" s="34"/>
      <c r="G351" s="34"/>
      <c r="H351" s="34"/>
      <c r="I351" s="34"/>
      <c r="J351" s="34"/>
      <c r="K351" s="34"/>
      <c r="L351" s="34"/>
      <c r="M351" s="34"/>
    </row>
    <row r="352" spans="1:13" ht="14.25" customHeight="1" x14ac:dyDescent="0.2">
      <c r="A352" s="38"/>
      <c r="B352" s="36"/>
      <c r="C352" s="36"/>
      <c r="D352" s="34"/>
      <c r="E352" s="34"/>
      <c r="F352" s="34"/>
      <c r="G352" s="34"/>
      <c r="H352" s="34"/>
      <c r="I352" s="34"/>
      <c r="J352" s="34"/>
      <c r="K352" s="34"/>
      <c r="L352" s="34"/>
      <c r="M352" s="34"/>
    </row>
    <row r="353" spans="1:13" ht="14.25" customHeight="1" x14ac:dyDescent="0.2">
      <c r="A353" s="38"/>
      <c r="B353" s="36"/>
      <c r="C353" s="36"/>
      <c r="D353" s="34"/>
      <c r="E353" s="34"/>
      <c r="F353" s="34"/>
      <c r="G353" s="34"/>
      <c r="H353" s="34"/>
      <c r="I353" s="34"/>
      <c r="J353" s="34"/>
      <c r="K353" s="34"/>
      <c r="L353" s="34"/>
      <c r="M353" s="34"/>
    </row>
    <row r="354" spans="1:13" ht="14.25" customHeight="1" x14ac:dyDescent="0.2">
      <c r="A354" s="38"/>
      <c r="B354" s="36"/>
      <c r="C354" s="36"/>
      <c r="D354" s="34"/>
      <c r="E354" s="34"/>
      <c r="F354" s="34"/>
      <c r="G354" s="34"/>
      <c r="H354" s="34"/>
      <c r="I354" s="34"/>
      <c r="J354" s="34"/>
      <c r="K354" s="34"/>
      <c r="L354" s="34"/>
      <c r="M354" s="34"/>
    </row>
    <row r="355" spans="1:13" ht="14.25" customHeight="1" x14ac:dyDescent="0.2">
      <c r="A355" s="38"/>
      <c r="B355" s="36"/>
      <c r="C355" s="36"/>
      <c r="D355" s="34"/>
      <c r="E355" s="34"/>
      <c r="F355" s="34"/>
      <c r="G355" s="34"/>
      <c r="H355" s="34"/>
      <c r="I355" s="34"/>
      <c r="J355" s="34"/>
      <c r="K355" s="34"/>
      <c r="L355" s="34"/>
      <c r="M355" s="34"/>
    </row>
    <row r="356" spans="1:13" ht="14.25" customHeight="1" x14ac:dyDescent="0.2">
      <c r="A356" s="38"/>
      <c r="B356" s="36"/>
      <c r="C356" s="36"/>
      <c r="D356" s="34"/>
      <c r="E356" s="34"/>
      <c r="F356" s="34"/>
      <c r="G356" s="34"/>
      <c r="H356" s="34"/>
      <c r="I356" s="34"/>
      <c r="J356" s="34"/>
      <c r="K356" s="34"/>
      <c r="L356" s="34"/>
      <c r="M356" s="34"/>
    </row>
    <row r="357" spans="1:13" ht="14.25" customHeight="1" x14ac:dyDescent="0.2">
      <c r="A357" s="38"/>
      <c r="B357" s="36"/>
      <c r="C357" s="36"/>
      <c r="D357" s="34"/>
      <c r="E357" s="34"/>
      <c r="F357" s="34"/>
      <c r="G357" s="34"/>
      <c r="H357" s="34"/>
      <c r="I357" s="34"/>
      <c r="J357" s="34"/>
      <c r="K357" s="34"/>
      <c r="L357" s="34"/>
      <c r="M357" s="34"/>
    </row>
    <row r="358" spans="1:13" ht="14.25" customHeight="1" x14ac:dyDescent="0.2">
      <c r="A358" s="38"/>
      <c r="B358" s="36"/>
      <c r="C358" s="36"/>
      <c r="D358" s="34"/>
      <c r="E358" s="34"/>
      <c r="F358" s="34"/>
      <c r="G358" s="34"/>
      <c r="H358" s="34"/>
      <c r="I358" s="34"/>
      <c r="J358" s="34"/>
      <c r="K358" s="34"/>
      <c r="L358" s="34"/>
      <c r="M358" s="34"/>
    </row>
    <row r="359" spans="1:13" ht="14.25" customHeight="1" x14ac:dyDescent="0.2">
      <c r="A359" s="38"/>
      <c r="B359" s="36"/>
      <c r="C359" s="36"/>
      <c r="D359" s="34"/>
      <c r="E359" s="34"/>
      <c r="F359" s="34"/>
      <c r="G359" s="34"/>
      <c r="H359" s="34"/>
      <c r="I359" s="34"/>
      <c r="J359" s="34"/>
      <c r="K359" s="34"/>
      <c r="L359" s="34"/>
      <c r="M359" s="34"/>
    </row>
    <row r="360" spans="1:13" ht="14.25" customHeight="1" x14ac:dyDescent="0.2">
      <c r="A360" s="38"/>
      <c r="B360" s="36"/>
      <c r="C360" s="36"/>
      <c r="D360" s="34"/>
      <c r="E360" s="34"/>
      <c r="F360" s="34"/>
      <c r="G360" s="34"/>
      <c r="H360" s="34"/>
      <c r="I360" s="34"/>
      <c r="J360" s="34"/>
      <c r="K360" s="34"/>
      <c r="L360" s="34"/>
      <c r="M360" s="34"/>
    </row>
    <row r="361" spans="1:13" ht="14.25" customHeight="1" x14ac:dyDescent="0.2">
      <c r="A361" s="38"/>
      <c r="B361" s="36"/>
      <c r="C361" s="36"/>
      <c r="D361" s="34"/>
      <c r="E361" s="34"/>
      <c r="F361" s="34"/>
      <c r="G361" s="34"/>
      <c r="H361" s="34"/>
      <c r="I361" s="34"/>
      <c r="J361" s="34"/>
      <c r="K361" s="34"/>
      <c r="L361" s="34"/>
      <c r="M361" s="34"/>
    </row>
    <row r="362" spans="1:13" ht="14.25" customHeight="1" x14ac:dyDescent="0.2">
      <c r="A362" s="38"/>
      <c r="B362" s="36"/>
      <c r="C362" s="36"/>
      <c r="D362" s="34"/>
      <c r="E362" s="34"/>
      <c r="F362" s="34"/>
      <c r="G362" s="34"/>
      <c r="H362" s="34"/>
      <c r="I362" s="34"/>
      <c r="J362" s="34"/>
      <c r="K362" s="34"/>
      <c r="L362" s="34"/>
      <c r="M362" s="34"/>
    </row>
    <row r="363" spans="1:13" ht="14.25" customHeight="1" x14ac:dyDescent="0.2">
      <c r="A363" s="38"/>
      <c r="B363" s="36"/>
      <c r="C363" s="36"/>
      <c r="D363" s="34"/>
      <c r="E363" s="34"/>
      <c r="F363" s="34"/>
      <c r="G363" s="34"/>
      <c r="H363" s="34"/>
      <c r="I363" s="34"/>
      <c r="J363" s="34"/>
      <c r="K363" s="34"/>
      <c r="L363" s="34"/>
      <c r="M363" s="34"/>
    </row>
    <row r="364" spans="1:13" ht="14.25" customHeight="1" x14ac:dyDescent="0.2">
      <c r="A364" s="38"/>
      <c r="B364" s="36"/>
      <c r="C364" s="36"/>
      <c r="D364" s="34"/>
      <c r="E364" s="34"/>
      <c r="F364" s="34"/>
      <c r="G364" s="34"/>
      <c r="H364" s="34"/>
      <c r="I364" s="34"/>
      <c r="J364" s="34"/>
      <c r="K364" s="34"/>
      <c r="L364" s="34"/>
      <c r="M364" s="34"/>
    </row>
    <row r="365" spans="1:13" ht="14.25" customHeight="1" x14ac:dyDescent="0.2">
      <c r="A365" s="38"/>
      <c r="B365" s="36"/>
      <c r="C365" s="36"/>
      <c r="D365" s="34"/>
      <c r="E365" s="34"/>
      <c r="F365" s="34"/>
      <c r="G365" s="34"/>
      <c r="H365" s="34"/>
      <c r="I365" s="34"/>
      <c r="J365" s="34"/>
      <c r="K365" s="34"/>
      <c r="L365" s="34"/>
      <c r="M365" s="34"/>
    </row>
    <row r="366" spans="1:13" ht="14.25" customHeight="1" x14ac:dyDescent="0.2">
      <c r="A366" s="38"/>
      <c r="B366" s="36"/>
      <c r="C366" s="36"/>
      <c r="D366" s="34"/>
      <c r="E366" s="34"/>
      <c r="F366" s="34"/>
      <c r="G366" s="34"/>
      <c r="H366" s="34"/>
      <c r="I366" s="34"/>
      <c r="J366" s="34"/>
      <c r="K366" s="34"/>
      <c r="L366" s="34"/>
      <c r="M366" s="34"/>
    </row>
    <row r="367" spans="1:13" ht="14.25" customHeight="1" x14ac:dyDescent="0.2">
      <c r="A367" s="38"/>
      <c r="B367" s="36"/>
      <c r="C367" s="36"/>
      <c r="D367" s="34"/>
      <c r="E367" s="34"/>
      <c r="F367" s="34"/>
      <c r="G367" s="34"/>
      <c r="H367" s="34"/>
      <c r="I367" s="34"/>
      <c r="J367" s="34"/>
      <c r="K367" s="34"/>
      <c r="L367" s="34"/>
      <c r="M367" s="34"/>
    </row>
    <row r="368" spans="1:13" ht="14.25" customHeight="1" x14ac:dyDescent="0.2">
      <c r="A368" s="38"/>
      <c r="B368" s="36"/>
      <c r="C368" s="36"/>
      <c r="D368" s="34"/>
      <c r="E368" s="34"/>
      <c r="F368" s="34"/>
      <c r="G368" s="34"/>
      <c r="H368" s="34"/>
      <c r="I368" s="34"/>
      <c r="J368" s="34"/>
      <c r="K368" s="34"/>
      <c r="L368" s="34"/>
      <c r="M368" s="34"/>
    </row>
    <row r="369" spans="1:13" ht="14.25" customHeight="1" x14ac:dyDescent="0.2">
      <c r="A369" s="38"/>
      <c r="B369" s="36"/>
      <c r="C369" s="36"/>
      <c r="D369" s="34"/>
      <c r="E369" s="34"/>
      <c r="F369" s="34"/>
      <c r="G369" s="34"/>
      <c r="H369" s="34"/>
      <c r="I369" s="34"/>
      <c r="J369" s="34"/>
      <c r="K369" s="34"/>
      <c r="L369" s="34"/>
      <c r="M369" s="34"/>
    </row>
    <row r="370" spans="1:13" ht="14.25" customHeight="1" x14ac:dyDescent="0.2">
      <c r="A370" s="38"/>
      <c r="B370" s="36"/>
      <c r="C370" s="36"/>
      <c r="D370" s="34"/>
      <c r="E370" s="34"/>
      <c r="F370" s="34"/>
      <c r="G370" s="34"/>
      <c r="H370" s="34"/>
      <c r="I370" s="34"/>
      <c r="J370" s="34"/>
      <c r="K370" s="34"/>
      <c r="L370" s="34"/>
      <c r="M370" s="34"/>
    </row>
    <row r="371" spans="1:13" ht="14.25" customHeight="1" x14ac:dyDescent="0.2">
      <c r="A371" s="38"/>
      <c r="B371" s="36"/>
      <c r="C371" s="36"/>
      <c r="D371" s="34"/>
      <c r="E371" s="34"/>
      <c r="F371" s="34"/>
      <c r="G371" s="34"/>
      <c r="H371" s="34"/>
      <c r="I371" s="34"/>
      <c r="J371" s="34"/>
      <c r="K371" s="34"/>
      <c r="L371" s="34"/>
      <c r="M371" s="34"/>
    </row>
    <row r="372" spans="1:13" ht="14.25" customHeight="1" x14ac:dyDescent="0.2">
      <c r="A372" s="38"/>
      <c r="B372" s="36"/>
      <c r="C372" s="36"/>
      <c r="D372" s="34"/>
      <c r="E372" s="34"/>
      <c r="F372" s="34"/>
      <c r="G372" s="34"/>
      <c r="H372" s="34"/>
      <c r="I372" s="34"/>
      <c r="J372" s="34"/>
      <c r="K372" s="34"/>
      <c r="L372" s="34"/>
      <c r="M372" s="34"/>
    </row>
    <row r="373" spans="1:13" ht="14.25" customHeight="1" x14ac:dyDescent="0.2">
      <c r="A373" s="38"/>
      <c r="B373" s="36"/>
      <c r="C373" s="36"/>
      <c r="D373" s="34"/>
      <c r="E373" s="34"/>
      <c r="F373" s="34"/>
      <c r="G373" s="34"/>
      <c r="H373" s="34"/>
      <c r="I373" s="34"/>
      <c r="J373" s="34"/>
      <c r="K373" s="34"/>
      <c r="L373" s="34"/>
      <c r="M373" s="34"/>
    </row>
    <row r="374" spans="1:13" ht="14.25" customHeight="1" x14ac:dyDescent="0.2">
      <c r="A374" s="38"/>
      <c r="B374" s="36"/>
      <c r="C374" s="36"/>
      <c r="D374" s="34"/>
      <c r="E374" s="34"/>
      <c r="F374" s="34"/>
      <c r="G374" s="34"/>
      <c r="H374" s="34"/>
      <c r="I374" s="34"/>
      <c r="J374" s="34"/>
      <c r="K374" s="34"/>
      <c r="L374" s="34"/>
      <c r="M374" s="34"/>
    </row>
    <row r="375" spans="1:13" ht="14.25" customHeight="1" x14ac:dyDescent="0.2">
      <c r="A375" s="38"/>
      <c r="B375" s="36"/>
      <c r="C375" s="36"/>
      <c r="D375" s="34"/>
      <c r="E375" s="34"/>
      <c r="F375" s="34"/>
      <c r="G375" s="34"/>
      <c r="H375" s="34"/>
      <c r="I375" s="34"/>
      <c r="J375" s="34"/>
      <c r="K375" s="34"/>
      <c r="L375" s="34"/>
      <c r="M375" s="34"/>
    </row>
    <row r="376" spans="1:13" ht="14.25" customHeight="1" x14ac:dyDescent="0.2">
      <c r="A376" s="38"/>
      <c r="B376" s="36"/>
      <c r="C376" s="36"/>
      <c r="D376" s="34"/>
      <c r="E376" s="34"/>
      <c r="F376" s="34"/>
      <c r="G376" s="34"/>
      <c r="H376" s="34"/>
      <c r="I376" s="34"/>
      <c r="J376" s="34"/>
      <c r="K376" s="34"/>
      <c r="L376" s="34"/>
      <c r="M376" s="34"/>
    </row>
    <row r="377" spans="1:13" ht="14.25" customHeight="1" x14ac:dyDescent="0.2">
      <c r="A377" s="38"/>
      <c r="B377" s="36"/>
      <c r="C377" s="36"/>
      <c r="D377" s="34"/>
      <c r="E377" s="34"/>
      <c r="F377" s="34"/>
      <c r="G377" s="34"/>
      <c r="H377" s="34"/>
      <c r="I377" s="34"/>
      <c r="J377" s="34"/>
      <c r="K377" s="34"/>
      <c r="L377" s="34"/>
      <c r="M377" s="34"/>
    </row>
    <row r="378" spans="1:13" ht="14.25" customHeight="1" x14ac:dyDescent="0.2">
      <c r="A378" s="38"/>
      <c r="B378" s="36"/>
      <c r="C378" s="36"/>
      <c r="D378" s="34"/>
      <c r="E378" s="34"/>
      <c r="F378" s="34"/>
      <c r="G378" s="34"/>
      <c r="H378" s="34"/>
      <c r="I378" s="34"/>
      <c r="J378" s="34"/>
      <c r="K378" s="34"/>
      <c r="L378" s="34"/>
      <c r="M378" s="34"/>
    </row>
    <row r="379" spans="1:13" ht="14.25" customHeight="1" x14ac:dyDescent="0.2">
      <c r="A379" s="38"/>
      <c r="B379" s="36"/>
      <c r="C379" s="36"/>
      <c r="D379" s="34"/>
      <c r="E379" s="34"/>
      <c r="F379" s="34"/>
      <c r="G379" s="34"/>
      <c r="H379" s="34"/>
      <c r="I379" s="34"/>
      <c r="J379" s="34"/>
      <c r="K379" s="34"/>
      <c r="L379" s="34"/>
      <c r="M379" s="34"/>
    </row>
    <row r="380" spans="1:13" ht="14.25" customHeight="1" x14ac:dyDescent="0.2">
      <c r="A380" s="38"/>
      <c r="B380" s="36"/>
      <c r="C380" s="36"/>
      <c r="D380" s="34"/>
      <c r="E380" s="34"/>
      <c r="F380" s="34"/>
      <c r="G380" s="34"/>
      <c r="H380" s="34"/>
      <c r="I380" s="34"/>
      <c r="J380" s="34"/>
      <c r="K380" s="34"/>
      <c r="L380" s="34"/>
      <c r="M380" s="34"/>
    </row>
    <row r="381" spans="1:13" ht="14.25" customHeight="1" x14ac:dyDescent="0.2">
      <c r="A381" s="38"/>
      <c r="B381" s="36"/>
      <c r="C381" s="36"/>
      <c r="D381" s="34"/>
      <c r="E381" s="34"/>
      <c r="F381" s="34"/>
      <c r="G381" s="34"/>
      <c r="H381" s="34"/>
      <c r="I381" s="34"/>
      <c r="J381" s="34"/>
      <c r="K381" s="34"/>
      <c r="L381" s="34"/>
      <c r="M381" s="34"/>
    </row>
    <row r="382" spans="1:13" ht="14.25" customHeight="1" x14ac:dyDescent="0.2">
      <c r="A382" s="38"/>
      <c r="B382" s="36"/>
      <c r="C382" s="36"/>
      <c r="D382" s="34"/>
      <c r="E382" s="34"/>
      <c r="F382" s="34"/>
      <c r="G382" s="34"/>
      <c r="H382" s="34"/>
      <c r="I382" s="34"/>
      <c r="J382" s="34"/>
      <c r="K382" s="34"/>
      <c r="L382" s="34"/>
      <c r="M382" s="34"/>
    </row>
    <row r="383" spans="1:13" ht="14.25" customHeight="1" x14ac:dyDescent="0.2">
      <c r="A383" s="38"/>
      <c r="B383" s="36"/>
      <c r="C383" s="36"/>
      <c r="D383" s="34"/>
      <c r="E383" s="34"/>
      <c r="F383" s="34"/>
      <c r="G383" s="34"/>
      <c r="H383" s="34"/>
      <c r="I383" s="34"/>
      <c r="J383" s="34"/>
      <c r="K383" s="34"/>
      <c r="L383" s="34"/>
      <c r="M383" s="34"/>
    </row>
    <row r="384" spans="1:13" ht="14.25" customHeight="1" x14ac:dyDescent="0.2">
      <c r="A384" s="38"/>
      <c r="B384" s="36"/>
      <c r="C384" s="36"/>
      <c r="D384" s="34"/>
      <c r="E384" s="34"/>
      <c r="F384" s="34"/>
      <c r="G384" s="34"/>
      <c r="H384" s="34"/>
      <c r="I384" s="34"/>
      <c r="J384" s="34"/>
      <c r="K384" s="34"/>
      <c r="L384" s="34"/>
      <c r="M384" s="34"/>
    </row>
    <row r="385" spans="1:13" ht="14.25" customHeight="1" x14ac:dyDescent="0.2">
      <c r="A385" s="38"/>
      <c r="B385" s="36"/>
      <c r="C385" s="36"/>
      <c r="D385" s="34"/>
      <c r="E385" s="34"/>
      <c r="F385" s="34"/>
      <c r="G385" s="34"/>
      <c r="H385" s="34"/>
      <c r="I385" s="34"/>
      <c r="J385" s="34"/>
      <c r="K385" s="34"/>
      <c r="L385" s="34"/>
      <c r="M385" s="34"/>
    </row>
    <row r="386" spans="1:13" ht="14.25" customHeight="1" x14ac:dyDescent="0.2">
      <c r="A386" s="38"/>
      <c r="B386" s="36"/>
      <c r="C386" s="36"/>
      <c r="D386" s="34"/>
      <c r="E386" s="34"/>
      <c r="F386" s="34"/>
      <c r="G386" s="34"/>
      <c r="H386" s="34"/>
      <c r="I386" s="34"/>
      <c r="J386" s="34"/>
      <c r="K386" s="34"/>
      <c r="L386" s="34"/>
      <c r="M386" s="34"/>
    </row>
    <row r="387" spans="1:13" ht="14.25" customHeight="1" x14ac:dyDescent="0.2">
      <c r="A387" s="38"/>
      <c r="B387" s="36"/>
      <c r="C387" s="36"/>
      <c r="D387" s="34"/>
      <c r="E387" s="34"/>
      <c r="F387" s="34"/>
      <c r="G387" s="34"/>
      <c r="H387" s="34"/>
      <c r="I387" s="34"/>
      <c r="J387" s="34"/>
      <c r="K387" s="34"/>
      <c r="L387" s="34"/>
      <c r="M387" s="34"/>
    </row>
    <row r="388" spans="1:13" ht="14.25" customHeight="1" x14ac:dyDescent="0.2">
      <c r="A388" s="38"/>
      <c r="B388" s="36"/>
      <c r="C388" s="36"/>
      <c r="D388" s="34"/>
      <c r="E388" s="34"/>
      <c r="F388" s="34"/>
      <c r="G388" s="34"/>
      <c r="H388" s="34"/>
      <c r="I388" s="34"/>
      <c r="J388" s="34"/>
      <c r="K388" s="34"/>
      <c r="L388" s="34"/>
      <c r="M388" s="34"/>
    </row>
    <row r="389" spans="1:13" ht="14.25" customHeight="1" x14ac:dyDescent="0.2">
      <c r="A389" s="38"/>
      <c r="B389" s="36"/>
      <c r="C389" s="36"/>
      <c r="D389" s="34"/>
      <c r="E389" s="34"/>
      <c r="F389" s="34"/>
      <c r="G389" s="34"/>
      <c r="H389" s="34"/>
      <c r="I389" s="34"/>
      <c r="J389" s="34"/>
      <c r="K389" s="34"/>
      <c r="L389" s="34"/>
      <c r="M389" s="34"/>
    </row>
    <row r="390" spans="1:13" ht="14.25" customHeight="1" x14ac:dyDescent="0.2">
      <c r="A390" s="38"/>
      <c r="B390" s="36"/>
      <c r="C390" s="36"/>
      <c r="D390" s="34"/>
      <c r="E390" s="34"/>
      <c r="F390" s="34"/>
      <c r="G390" s="34"/>
      <c r="H390" s="34"/>
      <c r="I390" s="34"/>
      <c r="J390" s="34"/>
      <c r="K390" s="34"/>
      <c r="L390" s="34"/>
      <c r="M390" s="34"/>
    </row>
    <row r="391" spans="1:13" ht="14.25" customHeight="1" x14ac:dyDescent="0.2">
      <c r="A391" s="38"/>
      <c r="B391" s="36"/>
      <c r="C391" s="36"/>
      <c r="D391" s="34"/>
      <c r="E391" s="34"/>
      <c r="F391" s="34"/>
      <c r="G391" s="34"/>
      <c r="H391" s="34"/>
      <c r="I391" s="34"/>
      <c r="J391" s="34"/>
      <c r="K391" s="34"/>
      <c r="L391" s="34"/>
      <c r="M391" s="34"/>
    </row>
    <row r="392" spans="1:13" ht="14.25" customHeight="1" x14ac:dyDescent="0.2">
      <c r="A392" s="38"/>
      <c r="B392" s="36"/>
      <c r="C392" s="36"/>
      <c r="D392" s="34"/>
      <c r="E392" s="34"/>
      <c r="F392" s="34"/>
      <c r="G392" s="34"/>
      <c r="H392" s="34"/>
      <c r="I392" s="34"/>
      <c r="J392" s="34"/>
      <c r="K392" s="34"/>
      <c r="L392" s="34"/>
      <c r="M392" s="34"/>
    </row>
    <row r="393" spans="1:13" ht="14.25" customHeight="1" x14ac:dyDescent="0.2">
      <c r="A393" s="38"/>
      <c r="B393" s="36"/>
      <c r="C393" s="36"/>
      <c r="D393" s="34"/>
      <c r="E393" s="34"/>
      <c r="F393" s="34"/>
      <c r="G393" s="34"/>
      <c r="H393" s="34"/>
      <c r="I393" s="34"/>
      <c r="J393" s="34"/>
      <c r="K393" s="34"/>
      <c r="L393" s="34"/>
      <c r="M393" s="34"/>
    </row>
    <row r="394" spans="1:13" ht="14.25" customHeight="1" x14ac:dyDescent="0.2">
      <c r="A394" s="38"/>
      <c r="B394" s="36"/>
      <c r="C394" s="36"/>
      <c r="D394" s="34"/>
      <c r="E394" s="34"/>
      <c r="F394" s="34"/>
      <c r="G394" s="34"/>
      <c r="H394" s="34"/>
      <c r="I394" s="34"/>
      <c r="J394" s="34"/>
      <c r="K394" s="34"/>
      <c r="L394" s="34"/>
      <c r="M394" s="34"/>
    </row>
    <row r="395" spans="1:13" ht="14.25" customHeight="1" x14ac:dyDescent="0.2">
      <c r="A395" s="38"/>
      <c r="B395" s="36"/>
      <c r="C395" s="36"/>
      <c r="D395" s="34"/>
      <c r="E395" s="34"/>
      <c r="F395" s="34"/>
      <c r="G395" s="34"/>
      <c r="H395" s="34"/>
      <c r="I395" s="34"/>
      <c r="J395" s="34"/>
      <c r="K395" s="34"/>
      <c r="L395" s="34"/>
      <c r="M395" s="34"/>
    </row>
    <row r="396" spans="1:13" ht="14.25" customHeight="1" x14ac:dyDescent="0.2">
      <c r="A396" s="38"/>
      <c r="B396" s="36"/>
      <c r="C396" s="36"/>
      <c r="D396" s="34"/>
      <c r="E396" s="34"/>
      <c r="F396" s="34"/>
      <c r="G396" s="34"/>
      <c r="H396" s="34"/>
      <c r="I396" s="34"/>
      <c r="J396" s="34"/>
      <c r="K396" s="34"/>
      <c r="L396" s="34"/>
      <c r="M396" s="34"/>
    </row>
    <row r="397" spans="1:13" ht="14.25" customHeight="1" x14ac:dyDescent="0.2">
      <c r="A397" s="38"/>
      <c r="B397" s="36"/>
      <c r="C397" s="36"/>
      <c r="D397" s="34"/>
      <c r="E397" s="34"/>
      <c r="F397" s="34"/>
      <c r="G397" s="34"/>
      <c r="H397" s="34"/>
      <c r="I397" s="34"/>
      <c r="J397" s="34"/>
      <c r="K397" s="34"/>
      <c r="L397" s="34"/>
      <c r="M397" s="34"/>
    </row>
    <row r="398" spans="1:13" ht="14.25" customHeight="1" x14ac:dyDescent="0.2">
      <c r="A398" s="38"/>
      <c r="B398" s="36"/>
      <c r="C398" s="36"/>
      <c r="D398" s="34"/>
      <c r="E398" s="34"/>
      <c r="F398" s="34"/>
      <c r="G398" s="34"/>
      <c r="H398" s="34"/>
      <c r="I398" s="34"/>
      <c r="J398" s="34"/>
      <c r="K398" s="34"/>
      <c r="L398" s="34"/>
      <c r="M398" s="34"/>
    </row>
    <row r="399" spans="1:13" ht="14.25" customHeight="1" x14ac:dyDescent="0.2">
      <c r="A399" s="38"/>
      <c r="B399" s="36"/>
      <c r="C399" s="36"/>
      <c r="D399" s="34"/>
      <c r="E399" s="34"/>
      <c r="F399" s="34"/>
      <c r="G399" s="34"/>
      <c r="H399" s="34"/>
      <c r="I399" s="34"/>
      <c r="J399" s="34"/>
      <c r="K399" s="34"/>
      <c r="L399" s="34"/>
      <c r="M399" s="34"/>
    </row>
    <row r="400" spans="1:13" ht="14.25" customHeight="1" x14ac:dyDescent="0.2">
      <c r="A400" s="38"/>
      <c r="B400" s="36"/>
      <c r="C400" s="36"/>
      <c r="D400" s="34"/>
      <c r="E400" s="34"/>
      <c r="F400" s="34"/>
      <c r="G400" s="34"/>
      <c r="H400" s="34"/>
      <c r="I400" s="34"/>
      <c r="J400" s="34"/>
      <c r="K400" s="34"/>
      <c r="L400" s="34"/>
      <c r="M400" s="34"/>
    </row>
    <row r="401" spans="1:13" ht="14.25" customHeight="1" x14ac:dyDescent="0.2">
      <c r="A401" s="38"/>
      <c r="B401" s="36"/>
      <c r="C401" s="36"/>
      <c r="D401" s="34"/>
      <c r="E401" s="34"/>
      <c r="F401" s="34"/>
      <c r="G401" s="34"/>
      <c r="H401" s="34"/>
      <c r="I401" s="34"/>
      <c r="J401" s="34"/>
      <c r="K401" s="34"/>
      <c r="L401" s="34"/>
      <c r="M401" s="34"/>
    </row>
    <row r="402" spans="1:13" ht="14.25" customHeight="1" x14ac:dyDescent="0.2">
      <c r="A402" s="38"/>
      <c r="B402" s="36"/>
      <c r="C402" s="36"/>
      <c r="D402" s="34"/>
      <c r="E402" s="34"/>
      <c r="F402" s="34"/>
      <c r="G402" s="34"/>
      <c r="H402" s="34"/>
      <c r="I402" s="34"/>
      <c r="J402" s="34"/>
      <c r="K402" s="34"/>
      <c r="L402" s="34"/>
      <c r="M402" s="34"/>
    </row>
    <row r="403" spans="1:13" ht="14.25" customHeight="1" x14ac:dyDescent="0.2">
      <c r="A403" s="38"/>
      <c r="B403" s="36"/>
      <c r="C403" s="36"/>
      <c r="D403" s="34"/>
      <c r="E403" s="34"/>
      <c r="F403" s="34"/>
      <c r="G403" s="34"/>
      <c r="H403" s="34"/>
      <c r="I403" s="34"/>
      <c r="J403" s="34"/>
      <c r="K403" s="34"/>
      <c r="L403" s="34"/>
      <c r="M403" s="34"/>
    </row>
    <row r="404" spans="1:13" ht="14.25" customHeight="1" x14ac:dyDescent="0.2">
      <c r="A404" s="38"/>
      <c r="B404" s="36"/>
      <c r="C404" s="36"/>
      <c r="D404" s="34"/>
      <c r="E404" s="34"/>
      <c r="F404" s="34"/>
      <c r="G404" s="34"/>
      <c r="H404" s="34"/>
      <c r="I404" s="34"/>
      <c r="J404" s="34"/>
      <c r="K404" s="34"/>
      <c r="L404" s="34"/>
      <c r="M404" s="34"/>
    </row>
    <row r="405" spans="1:13" ht="14.25" customHeight="1" x14ac:dyDescent="0.2">
      <c r="A405" s="38"/>
      <c r="B405" s="36"/>
      <c r="C405" s="36"/>
      <c r="D405" s="34"/>
      <c r="E405" s="34"/>
      <c r="F405" s="34"/>
      <c r="G405" s="34"/>
      <c r="H405" s="34"/>
      <c r="I405" s="34"/>
      <c r="J405" s="34"/>
      <c r="K405" s="34"/>
      <c r="L405" s="34"/>
      <c r="M405" s="34"/>
    </row>
    <row r="406" spans="1:13" ht="14.25" customHeight="1" x14ac:dyDescent="0.2">
      <c r="A406" s="38"/>
      <c r="B406" s="36"/>
      <c r="C406" s="36"/>
      <c r="D406" s="34"/>
      <c r="E406" s="34"/>
      <c r="F406" s="34"/>
      <c r="G406" s="34"/>
      <c r="H406" s="34"/>
      <c r="I406" s="34"/>
      <c r="J406" s="34"/>
      <c r="K406" s="34"/>
      <c r="L406" s="34"/>
      <c r="M406" s="34"/>
    </row>
    <row r="407" spans="1:13" ht="14.25" customHeight="1" x14ac:dyDescent="0.2">
      <c r="A407" s="38"/>
      <c r="B407" s="36"/>
      <c r="C407" s="36"/>
      <c r="D407" s="34"/>
      <c r="E407" s="34"/>
      <c r="F407" s="34"/>
      <c r="G407" s="34"/>
      <c r="H407" s="34"/>
      <c r="I407" s="34"/>
      <c r="J407" s="34"/>
      <c r="K407" s="34"/>
      <c r="L407" s="34"/>
      <c r="M407" s="34"/>
    </row>
    <row r="408" spans="1:13" ht="14.25" customHeight="1" x14ac:dyDescent="0.2">
      <c r="A408" s="38"/>
      <c r="B408" s="36"/>
      <c r="C408" s="36"/>
      <c r="D408" s="34"/>
      <c r="E408" s="34"/>
      <c r="F408" s="34"/>
      <c r="G408" s="34"/>
      <c r="H408" s="34"/>
      <c r="I408" s="34"/>
      <c r="J408" s="34"/>
      <c r="K408" s="34"/>
      <c r="L408" s="34"/>
      <c r="M408" s="34"/>
    </row>
    <row r="409" spans="1:13" ht="14.25" customHeight="1" x14ac:dyDescent="0.2">
      <c r="A409" s="38"/>
      <c r="B409" s="36"/>
      <c r="C409" s="36"/>
      <c r="D409" s="34"/>
      <c r="E409" s="34"/>
      <c r="F409" s="34"/>
      <c r="G409" s="34"/>
      <c r="H409" s="34"/>
      <c r="I409" s="34"/>
      <c r="J409" s="34"/>
      <c r="K409" s="34"/>
      <c r="L409" s="34"/>
      <c r="M409" s="34"/>
    </row>
    <row r="410" spans="1:13" ht="14.25" customHeight="1" x14ac:dyDescent="0.2">
      <c r="A410" s="38"/>
      <c r="B410" s="36"/>
      <c r="C410" s="36"/>
      <c r="D410" s="34"/>
      <c r="E410" s="34"/>
      <c r="F410" s="34"/>
      <c r="G410" s="34"/>
      <c r="H410" s="34"/>
      <c r="I410" s="34"/>
      <c r="J410" s="34"/>
      <c r="K410" s="34"/>
      <c r="L410" s="34"/>
      <c r="M410" s="34"/>
    </row>
    <row r="411" spans="1:13" ht="14.25" customHeight="1" x14ac:dyDescent="0.2">
      <c r="A411" s="38"/>
      <c r="B411" s="36"/>
      <c r="C411" s="36"/>
      <c r="D411" s="34"/>
      <c r="E411" s="34"/>
      <c r="F411" s="34"/>
      <c r="G411" s="34"/>
      <c r="H411" s="34"/>
      <c r="I411" s="34"/>
      <c r="J411" s="34"/>
      <c r="K411" s="34"/>
      <c r="L411" s="34"/>
      <c r="M411" s="34"/>
    </row>
    <row r="412" spans="1:13" ht="14.25" customHeight="1" x14ac:dyDescent="0.2">
      <c r="A412" s="38"/>
      <c r="B412" s="36"/>
      <c r="C412" s="36"/>
      <c r="D412" s="34"/>
      <c r="E412" s="34"/>
      <c r="F412" s="34"/>
      <c r="G412" s="34"/>
      <c r="H412" s="34"/>
      <c r="I412" s="34"/>
      <c r="J412" s="34"/>
      <c r="K412" s="34"/>
      <c r="L412" s="34"/>
      <c r="M412" s="34"/>
    </row>
    <row r="413" spans="1:13" ht="14.25" customHeight="1" x14ac:dyDescent="0.2">
      <c r="A413" s="38"/>
      <c r="B413" s="36"/>
      <c r="C413" s="36"/>
      <c r="D413" s="34"/>
      <c r="E413" s="34"/>
      <c r="F413" s="34"/>
      <c r="G413" s="34"/>
      <c r="H413" s="34"/>
      <c r="I413" s="34"/>
      <c r="J413" s="34"/>
      <c r="K413" s="34"/>
      <c r="L413" s="34"/>
      <c r="M413" s="34"/>
    </row>
    <row r="414" spans="1:13" ht="14.25" customHeight="1" x14ac:dyDescent="0.2">
      <c r="A414" s="38"/>
      <c r="B414" s="36"/>
      <c r="C414" s="36"/>
      <c r="D414" s="34"/>
      <c r="E414" s="34"/>
      <c r="F414" s="34"/>
      <c r="G414" s="34"/>
      <c r="H414" s="34"/>
      <c r="I414" s="34"/>
      <c r="J414" s="34"/>
      <c r="K414" s="34"/>
      <c r="L414" s="34"/>
      <c r="M414" s="34"/>
    </row>
    <row r="415" spans="1:13" ht="14.25" customHeight="1" x14ac:dyDescent="0.2">
      <c r="A415" s="38"/>
      <c r="B415" s="36"/>
      <c r="C415" s="36"/>
      <c r="D415" s="34"/>
      <c r="E415" s="34"/>
      <c r="F415" s="34"/>
      <c r="G415" s="34"/>
      <c r="H415" s="34"/>
      <c r="I415" s="34"/>
      <c r="J415" s="34"/>
      <c r="K415" s="34"/>
      <c r="L415" s="34"/>
      <c r="M415" s="34"/>
    </row>
    <row r="416" spans="1:13" ht="14.25" customHeight="1" x14ac:dyDescent="0.2">
      <c r="A416" s="38"/>
      <c r="B416" s="36"/>
      <c r="C416" s="36"/>
      <c r="D416" s="34"/>
      <c r="E416" s="34"/>
      <c r="F416" s="34"/>
      <c r="G416" s="34"/>
      <c r="H416" s="34"/>
      <c r="I416" s="34"/>
      <c r="J416" s="34"/>
      <c r="K416" s="34"/>
      <c r="L416" s="34"/>
      <c r="M416" s="34"/>
    </row>
    <row r="417" spans="1:13" ht="14.25" customHeight="1" x14ac:dyDescent="0.2">
      <c r="A417" s="38"/>
      <c r="B417" s="36"/>
      <c r="C417" s="36"/>
      <c r="D417" s="34"/>
      <c r="E417" s="34"/>
      <c r="F417" s="34"/>
      <c r="G417" s="34"/>
      <c r="H417" s="34"/>
      <c r="I417" s="34"/>
      <c r="J417" s="34"/>
      <c r="K417" s="34"/>
      <c r="L417" s="34"/>
      <c r="M417" s="34"/>
    </row>
    <row r="418" spans="1:13" ht="14.25" customHeight="1" x14ac:dyDescent="0.2">
      <c r="A418" s="38"/>
      <c r="B418" s="36"/>
      <c r="C418" s="36"/>
      <c r="D418" s="34"/>
      <c r="E418" s="34"/>
      <c r="F418" s="34"/>
      <c r="G418" s="34"/>
      <c r="H418" s="34"/>
      <c r="I418" s="34"/>
      <c r="J418" s="34"/>
      <c r="K418" s="34"/>
      <c r="L418" s="34"/>
      <c r="M418" s="34"/>
    </row>
    <row r="419" spans="1:13" ht="14.25" customHeight="1" x14ac:dyDescent="0.2">
      <c r="A419" s="38"/>
      <c r="B419" s="36"/>
      <c r="C419" s="36"/>
      <c r="D419" s="34"/>
      <c r="E419" s="34"/>
      <c r="F419" s="34"/>
      <c r="G419" s="34"/>
      <c r="H419" s="34"/>
      <c r="I419" s="34"/>
      <c r="J419" s="34"/>
      <c r="K419" s="34"/>
      <c r="L419" s="34"/>
      <c r="M419" s="34"/>
    </row>
    <row r="420" spans="1:13" ht="14.25" customHeight="1" x14ac:dyDescent="0.2">
      <c r="A420" s="38"/>
      <c r="B420" s="36"/>
      <c r="C420" s="36"/>
      <c r="D420" s="34"/>
      <c r="E420" s="34"/>
      <c r="F420" s="34"/>
      <c r="G420" s="34"/>
      <c r="H420" s="34"/>
      <c r="I420" s="34"/>
      <c r="J420" s="34"/>
      <c r="K420" s="34"/>
      <c r="L420" s="34"/>
      <c r="M420" s="34"/>
    </row>
    <row r="421" spans="1:13" ht="14.25" customHeight="1" x14ac:dyDescent="0.2">
      <c r="A421" s="38"/>
      <c r="B421" s="36"/>
      <c r="C421" s="36"/>
      <c r="D421" s="34"/>
      <c r="E421" s="34"/>
      <c r="F421" s="34"/>
      <c r="G421" s="34"/>
      <c r="H421" s="34"/>
      <c r="I421" s="34"/>
      <c r="J421" s="34"/>
      <c r="K421" s="34"/>
      <c r="L421" s="34"/>
      <c r="M421" s="34"/>
    </row>
    <row r="422" spans="1:13" ht="14.25" customHeight="1" x14ac:dyDescent="0.2">
      <c r="A422" s="38"/>
      <c r="B422" s="36"/>
      <c r="C422" s="36"/>
      <c r="D422" s="34"/>
      <c r="E422" s="34"/>
      <c r="F422" s="34"/>
      <c r="G422" s="34"/>
      <c r="H422" s="34"/>
      <c r="I422" s="34"/>
      <c r="J422" s="34"/>
      <c r="K422" s="34"/>
      <c r="L422" s="34"/>
      <c r="M422" s="34"/>
    </row>
    <row r="423" spans="1:13" ht="14.25" customHeight="1" x14ac:dyDescent="0.2">
      <c r="A423" s="38"/>
      <c r="B423" s="36"/>
      <c r="C423" s="36"/>
      <c r="D423" s="34"/>
      <c r="E423" s="34"/>
      <c r="F423" s="34"/>
      <c r="G423" s="34"/>
      <c r="H423" s="34"/>
      <c r="I423" s="34"/>
      <c r="J423" s="34"/>
      <c r="K423" s="34"/>
      <c r="L423" s="34"/>
      <c r="M423" s="34"/>
    </row>
    <row r="424" spans="1:13" ht="14.25" customHeight="1" x14ac:dyDescent="0.2">
      <c r="A424" s="38"/>
      <c r="B424" s="36"/>
      <c r="C424" s="36"/>
      <c r="D424" s="34"/>
      <c r="E424" s="34"/>
      <c r="F424" s="34"/>
      <c r="G424" s="34"/>
      <c r="H424" s="34"/>
      <c r="I424" s="34"/>
      <c r="J424" s="34"/>
      <c r="K424" s="34"/>
      <c r="L424" s="34"/>
      <c r="M424" s="34"/>
    </row>
    <row r="425" spans="1:13" ht="14.25" customHeight="1" x14ac:dyDescent="0.2">
      <c r="A425" s="38"/>
      <c r="B425" s="36"/>
      <c r="C425" s="36"/>
      <c r="D425" s="34"/>
      <c r="E425" s="34"/>
      <c r="F425" s="34"/>
      <c r="G425" s="34"/>
      <c r="H425" s="34"/>
      <c r="I425" s="34"/>
      <c r="J425" s="34"/>
      <c r="K425" s="34"/>
      <c r="L425" s="34"/>
      <c r="M425" s="34"/>
    </row>
    <row r="426" spans="1:13" ht="14.25" customHeight="1" x14ac:dyDescent="0.2">
      <c r="A426" s="38"/>
      <c r="B426" s="36"/>
      <c r="C426" s="36"/>
      <c r="D426" s="34"/>
      <c r="E426" s="34"/>
      <c r="F426" s="34"/>
      <c r="G426" s="34"/>
      <c r="H426" s="34"/>
      <c r="I426" s="34"/>
      <c r="J426" s="34"/>
      <c r="K426" s="34"/>
      <c r="L426" s="34"/>
      <c r="M426" s="34"/>
    </row>
    <row r="427" spans="1:13" ht="14.25" customHeight="1" x14ac:dyDescent="0.2">
      <c r="A427" s="38"/>
      <c r="B427" s="36"/>
      <c r="C427" s="36"/>
      <c r="D427" s="34"/>
      <c r="E427" s="34"/>
      <c r="F427" s="34"/>
      <c r="G427" s="34"/>
      <c r="H427" s="34"/>
      <c r="I427" s="34"/>
      <c r="J427" s="34"/>
      <c r="K427" s="34"/>
      <c r="L427" s="34"/>
      <c r="M427" s="34"/>
    </row>
    <row r="428" spans="1:13" ht="14.25" customHeight="1" x14ac:dyDescent="0.2">
      <c r="A428" s="38"/>
      <c r="B428" s="36"/>
      <c r="C428" s="36"/>
      <c r="D428" s="34"/>
      <c r="E428" s="34"/>
      <c r="F428" s="34"/>
      <c r="G428" s="34"/>
      <c r="H428" s="34"/>
      <c r="I428" s="34"/>
      <c r="J428" s="34"/>
      <c r="K428" s="34"/>
      <c r="L428" s="34"/>
      <c r="M428" s="34"/>
    </row>
    <row r="429" spans="1:13" ht="14.25" customHeight="1" x14ac:dyDescent="0.2">
      <c r="A429" s="38"/>
      <c r="B429" s="36"/>
      <c r="C429" s="36"/>
      <c r="D429" s="34"/>
      <c r="E429" s="34"/>
      <c r="F429" s="34"/>
      <c r="G429" s="34"/>
      <c r="H429" s="34"/>
      <c r="I429" s="34"/>
      <c r="J429" s="34"/>
      <c r="K429" s="34"/>
      <c r="L429" s="34"/>
      <c r="M429" s="34"/>
    </row>
    <row r="430" spans="1:13" ht="14.25" customHeight="1" x14ac:dyDescent="0.2">
      <c r="A430" s="38"/>
      <c r="B430" s="36"/>
      <c r="C430" s="36"/>
      <c r="D430" s="34"/>
      <c r="E430" s="34"/>
      <c r="F430" s="34"/>
      <c r="G430" s="34"/>
      <c r="H430" s="34"/>
      <c r="I430" s="34"/>
      <c r="J430" s="34"/>
      <c r="K430" s="34"/>
      <c r="L430" s="34"/>
      <c r="M430" s="34"/>
    </row>
    <row r="431" spans="1:13" ht="14.25" customHeight="1" x14ac:dyDescent="0.2">
      <c r="A431" s="38"/>
      <c r="B431" s="36"/>
      <c r="C431" s="36"/>
      <c r="D431" s="34"/>
      <c r="E431" s="34"/>
      <c r="F431" s="34"/>
      <c r="G431" s="34"/>
      <c r="H431" s="34"/>
      <c r="I431" s="34"/>
      <c r="J431" s="34"/>
      <c r="K431" s="34"/>
      <c r="L431" s="34"/>
      <c r="M431" s="34"/>
    </row>
    <row r="432" spans="1:13" ht="14.25" customHeight="1" x14ac:dyDescent="0.2">
      <c r="A432" s="38"/>
      <c r="B432" s="36"/>
      <c r="C432" s="36"/>
      <c r="D432" s="34"/>
      <c r="E432" s="34"/>
      <c r="F432" s="34"/>
      <c r="G432" s="34"/>
      <c r="H432" s="34"/>
      <c r="I432" s="34"/>
      <c r="J432" s="34"/>
      <c r="K432" s="34"/>
      <c r="L432" s="34"/>
      <c r="M432" s="34"/>
    </row>
    <row r="433" spans="1:13" ht="14.25" customHeight="1" x14ac:dyDescent="0.2">
      <c r="A433" s="38"/>
      <c r="B433" s="36"/>
      <c r="C433" s="36"/>
      <c r="D433" s="34"/>
      <c r="E433" s="34"/>
      <c r="F433" s="34"/>
      <c r="G433" s="34"/>
      <c r="H433" s="34"/>
      <c r="I433" s="34"/>
      <c r="J433" s="34"/>
      <c r="K433" s="34"/>
      <c r="L433" s="34"/>
      <c r="M433" s="34"/>
    </row>
    <row r="434" spans="1:13" ht="14.25" customHeight="1" x14ac:dyDescent="0.2">
      <c r="A434" s="38"/>
      <c r="B434" s="36"/>
      <c r="C434" s="36"/>
      <c r="D434" s="34"/>
      <c r="E434" s="34"/>
      <c r="F434" s="34"/>
      <c r="G434" s="34"/>
      <c r="H434" s="34"/>
      <c r="I434" s="34"/>
      <c r="J434" s="34"/>
      <c r="K434" s="34"/>
      <c r="L434" s="34"/>
      <c r="M434" s="34"/>
    </row>
    <row r="435" spans="1:13" ht="14.25" customHeight="1" x14ac:dyDescent="0.2">
      <c r="A435" s="38"/>
      <c r="B435" s="36"/>
      <c r="C435" s="36"/>
      <c r="D435" s="34"/>
      <c r="E435" s="34"/>
      <c r="F435" s="34"/>
      <c r="G435" s="34"/>
      <c r="H435" s="34"/>
      <c r="I435" s="34"/>
      <c r="J435" s="34"/>
      <c r="K435" s="34"/>
      <c r="L435" s="34"/>
      <c r="M435" s="34"/>
    </row>
    <row r="436" spans="1:13" ht="14.25" customHeight="1" x14ac:dyDescent="0.2">
      <c r="A436" s="38"/>
      <c r="B436" s="36"/>
      <c r="C436" s="36"/>
      <c r="D436" s="34"/>
      <c r="E436" s="34"/>
      <c r="F436" s="34"/>
      <c r="G436" s="34"/>
      <c r="H436" s="34"/>
      <c r="I436" s="34"/>
      <c r="J436" s="34"/>
      <c r="K436" s="34"/>
      <c r="L436" s="34"/>
      <c r="M436" s="34"/>
    </row>
    <row r="437" spans="1:13" ht="14.25" customHeight="1" x14ac:dyDescent="0.2">
      <c r="A437" s="38"/>
      <c r="B437" s="36"/>
      <c r="C437" s="36"/>
      <c r="D437" s="34"/>
      <c r="E437" s="34"/>
      <c r="F437" s="34"/>
      <c r="G437" s="34"/>
      <c r="H437" s="34"/>
      <c r="I437" s="34"/>
      <c r="J437" s="34"/>
      <c r="K437" s="34"/>
      <c r="L437" s="34"/>
      <c r="M437" s="34"/>
    </row>
    <row r="438" spans="1:13" ht="14.25" customHeight="1" x14ac:dyDescent="0.2">
      <c r="A438" s="38"/>
      <c r="B438" s="36"/>
      <c r="C438" s="36"/>
      <c r="D438" s="34"/>
      <c r="E438" s="34"/>
      <c r="F438" s="34"/>
      <c r="G438" s="34"/>
      <c r="H438" s="34"/>
      <c r="I438" s="34"/>
      <c r="J438" s="34"/>
      <c r="K438" s="34"/>
      <c r="L438" s="34"/>
      <c r="M438" s="34"/>
    </row>
    <row r="439" spans="1:13" ht="14.25" customHeight="1" x14ac:dyDescent="0.2">
      <c r="A439" s="38"/>
      <c r="B439" s="36"/>
      <c r="C439" s="36"/>
      <c r="D439" s="34"/>
      <c r="E439" s="34"/>
      <c r="F439" s="34"/>
      <c r="G439" s="34"/>
      <c r="H439" s="34"/>
      <c r="I439" s="34"/>
      <c r="J439" s="34"/>
      <c r="K439" s="34"/>
      <c r="L439" s="34"/>
      <c r="M439" s="34"/>
    </row>
    <row r="440" spans="1:13" ht="14.25" customHeight="1" x14ac:dyDescent="0.2">
      <c r="A440" s="38"/>
      <c r="B440" s="36"/>
      <c r="C440" s="36"/>
      <c r="D440" s="34"/>
      <c r="E440" s="34"/>
      <c r="F440" s="34"/>
      <c r="G440" s="34"/>
      <c r="H440" s="34"/>
      <c r="I440" s="34"/>
      <c r="J440" s="34"/>
      <c r="K440" s="34"/>
      <c r="L440" s="34"/>
      <c r="M440" s="34"/>
    </row>
    <row r="441" spans="1:13" ht="14.25" customHeight="1" x14ac:dyDescent="0.2">
      <c r="A441" s="38"/>
      <c r="B441" s="36"/>
      <c r="C441" s="36"/>
      <c r="D441" s="34"/>
      <c r="E441" s="34"/>
      <c r="F441" s="34"/>
      <c r="G441" s="34"/>
      <c r="H441" s="34"/>
      <c r="I441" s="34"/>
      <c r="J441" s="34"/>
      <c r="K441" s="34"/>
      <c r="L441" s="34"/>
      <c r="M441" s="34"/>
    </row>
    <row r="442" spans="1:13" ht="14.25" customHeight="1" x14ac:dyDescent="0.2">
      <c r="A442" s="38"/>
      <c r="B442" s="36"/>
      <c r="C442" s="36"/>
      <c r="D442" s="34"/>
      <c r="E442" s="34"/>
      <c r="F442" s="34"/>
      <c r="G442" s="34"/>
      <c r="H442" s="34"/>
      <c r="I442" s="34"/>
      <c r="J442" s="34"/>
      <c r="K442" s="34"/>
      <c r="L442" s="34"/>
      <c r="M442" s="34"/>
    </row>
    <row r="443" spans="1:13" ht="14.25" customHeight="1" x14ac:dyDescent="0.2">
      <c r="A443" s="38"/>
      <c r="B443" s="36"/>
      <c r="C443" s="36"/>
      <c r="D443" s="34"/>
      <c r="E443" s="34"/>
      <c r="F443" s="34"/>
      <c r="G443" s="34"/>
      <c r="H443" s="34"/>
      <c r="I443" s="34"/>
      <c r="J443" s="34"/>
      <c r="K443" s="34"/>
      <c r="L443" s="34"/>
      <c r="M443" s="34"/>
    </row>
    <row r="444" spans="1:13" ht="14.25" customHeight="1" x14ac:dyDescent="0.2">
      <c r="A444" s="38"/>
      <c r="B444" s="36"/>
      <c r="C444" s="36"/>
      <c r="D444" s="34"/>
      <c r="E444" s="34"/>
      <c r="F444" s="34"/>
      <c r="G444" s="34"/>
      <c r="H444" s="34"/>
      <c r="I444" s="34"/>
      <c r="J444" s="34"/>
      <c r="K444" s="34"/>
      <c r="L444" s="34"/>
      <c r="M444" s="34"/>
    </row>
    <row r="445" spans="1:13" ht="14.25" customHeight="1" x14ac:dyDescent="0.2">
      <c r="A445" s="38"/>
      <c r="B445" s="36"/>
      <c r="C445" s="36"/>
      <c r="D445" s="34"/>
      <c r="E445" s="34"/>
      <c r="F445" s="34"/>
      <c r="G445" s="34"/>
      <c r="H445" s="34"/>
      <c r="I445" s="34"/>
      <c r="J445" s="34"/>
      <c r="K445" s="34"/>
      <c r="L445" s="34"/>
      <c r="M445" s="34"/>
    </row>
    <row r="446" spans="1:13" ht="14.25" customHeight="1" x14ac:dyDescent="0.2">
      <c r="A446" s="38"/>
      <c r="B446" s="36"/>
      <c r="C446" s="36"/>
      <c r="D446" s="34"/>
      <c r="E446" s="34"/>
      <c r="F446" s="34"/>
      <c r="G446" s="34"/>
      <c r="H446" s="34"/>
      <c r="I446" s="34"/>
      <c r="J446" s="34"/>
      <c r="K446" s="34"/>
      <c r="L446" s="34"/>
      <c r="M446" s="34"/>
    </row>
    <row r="447" spans="1:13" ht="14.25" customHeight="1" x14ac:dyDescent="0.2">
      <c r="A447" s="38"/>
      <c r="B447" s="36"/>
      <c r="C447" s="36"/>
      <c r="D447" s="34"/>
      <c r="E447" s="34"/>
      <c r="F447" s="34"/>
      <c r="G447" s="34"/>
      <c r="H447" s="34"/>
      <c r="I447" s="34"/>
      <c r="J447" s="34"/>
      <c r="K447" s="34"/>
      <c r="L447" s="34"/>
      <c r="M447" s="34"/>
    </row>
    <row r="448" spans="1:13" ht="14.25" customHeight="1" x14ac:dyDescent="0.2">
      <c r="A448" s="38"/>
      <c r="B448" s="36"/>
      <c r="C448" s="36"/>
      <c r="D448" s="34"/>
      <c r="E448" s="34"/>
      <c r="F448" s="34"/>
      <c r="G448" s="34"/>
      <c r="H448" s="34"/>
      <c r="I448" s="34"/>
      <c r="J448" s="34"/>
      <c r="K448" s="34"/>
      <c r="L448" s="34"/>
      <c r="M448" s="34"/>
    </row>
    <row r="449" spans="1:13" ht="14.25" customHeight="1" x14ac:dyDescent="0.2">
      <c r="A449" s="38"/>
      <c r="B449" s="36"/>
      <c r="C449" s="36"/>
      <c r="D449" s="34"/>
      <c r="E449" s="34"/>
      <c r="F449" s="34"/>
      <c r="G449" s="34"/>
      <c r="H449" s="34"/>
      <c r="I449" s="34"/>
      <c r="J449" s="34"/>
      <c r="K449" s="34"/>
      <c r="L449" s="34"/>
      <c r="M449" s="34"/>
    </row>
    <row r="450" spans="1:13" ht="14.25" customHeight="1" x14ac:dyDescent="0.2">
      <c r="A450" s="38"/>
      <c r="B450" s="36"/>
      <c r="C450" s="36"/>
      <c r="D450" s="34"/>
      <c r="E450" s="34"/>
      <c r="F450" s="34"/>
      <c r="G450" s="34"/>
      <c r="H450" s="34"/>
      <c r="I450" s="34"/>
      <c r="J450" s="34"/>
      <c r="K450" s="34"/>
      <c r="L450" s="34"/>
      <c r="M450" s="34"/>
    </row>
    <row r="451" spans="1:13" ht="14.25" customHeight="1" x14ac:dyDescent="0.2">
      <c r="A451" s="38"/>
      <c r="B451" s="36"/>
      <c r="C451" s="36"/>
      <c r="D451" s="34"/>
      <c r="E451" s="34"/>
      <c r="F451" s="34"/>
      <c r="G451" s="34"/>
      <c r="H451" s="34"/>
      <c r="I451" s="34"/>
      <c r="J451" s="34"/>
      <c r="K451" s="34"/>
      <c r="L451" s="34"/>
      <c r="M451" s="34"/>
    </row>
    <row r="452" spans="1:13" ht="14.25" customHeight="1" x14ac:dyDescent="0.2">
      <c r="A452" s="38"/>
      <c r="B452" s="36"/>
      <c r="C452" s="36"/>
      <c r="D452" s="34"/>
      <c r="E452" s="34"/>
      <c r="F452" s="34"/>
      <c r="G452" s="34"/>
      <c r="H452" s="34"/>
      <c r="I452" s="34"/>
      <c r="J452" s="34"/>
      <c r="K452" s="34"/>
      <c r="L452" s="34"/>
      <c r="M452" s="34"/>
    </row>
    <row r="453" spans="1:13" ht="14.25" customHeight="1" x14ac:dyDescent="0.2">
      <c r="A453" s="38"/>
      <c r="B453" s="36"/>
      <c r="C453" s="36"/>
      <c r="D453" s="34"/>
      <c r="E453" s="34"/>
      <c r="F453" s="34"/>
      <c r="G453" s="34"/>
      <c r="H453" s="34"/>
      <c r="I453" s="34"/>
      <c r="J453" s="34"/>
      <c r="K453" s="34"/>
      <c r="L453" s="34"/>
      <c r="M453" s="34"/>
    </row>
    <row r="454" spans="1:13" ht="14.25" customHeight="1" x14ac:dyDescent="0.2">
      <c r="A454" s="38"/>
      <c r="B454" s="36"/>
      <c r="C454" s="36"/>
      <c r="D454" s="34"/>
      <c r="E454" s="34"/>
      <c r="F454" s="34"/>
      <c r="G454" s="34"/>
      <c r="H454" s="34"/>
      <c r="I454" s="34"/>
      <c r="J454" s="34"/>
      <c r="K454" s="34"/>
      <c r="L454" s="34"/>
      <c r="M454" s="34"/>
    </row>
    <row r="455" spans="1:13" ht="14.25" customHeight="1" x14ac:dyDescent="0.2">
      <c r="A455" s="38"/>
      <c r="B455" s="36"/>
      <c r="C455" s="36"/>
      <c r="D455" s="34"/>
      <c r="E455" s="34"/>
      <c r="F455" s="34"/>
      <c r="G455" s="34"/>
      <c r="H455" s="34"/>
      <c r="I455" s="34"/>
      <c r="J455" s="34"/>
      <c r="K455" s="34"/>
      <c r="L455" s="34"/>
      <c r="M455" s="34"/>
    </row>
    <row r="456" spans="1:13" ht="14.25" customHeight="1" x14ac:dyDescent="0.2">
      <c r="A456" s="38"/>
      <c r="B456" s="36"/>
      <c r="C456" s="36"/>
      <c r="D456" s="34"/>
      <c r="E456" s="34"/>
      <c r="F456" s="34"/>
      <c r="G456" s="34"/>
      <c r="H456" s="34"/>
      <c r="I456" s="34"/>
      <c r="J456" s="34"/>
      <c r="K456" s="34"/>
      <c r="L456" s="34"/>
      <c r="M456" s="34"/>
    </row>
    <row r="457" spans="1:13" ht="14.25" customHeight="1" x14ac:dyDescent="0.2">
      <c r="A457" s="38"/>
      <c r="B457" s="36"/>
      <c r="C457" s="36"/>
      <c r="D457" s="34"/>
      <c r="E457" s="34"/>
      <c r="F457" s="34"/>
      <c r="G457" s="34"/>
      <c r="H457" s="34"/>
      <c r="I457" s="34"/>
      <c r="J457" s="34"/>
      <c r="K457" s="34"/>
      <c r="L457" s="34"/>
      <c r="M457" s="34"/>
    </row>
    <row r="458" spans="1:13" ht="14.25" customHeight="1" x14ac:dyDescent="0.2">
      <c r="A458" s="38"/>
      <c r="B458" s="36"/>
      <c r="C458" s="36"/>
      <c r="D458" s="34"/>
      <c r="E458" s="34"/>
      <c r="F458" s="34"/>
      <c r="G458" s="34"/>
      <c r="H458" s="34"/>
      <c r="I458" s="34"/>
      <c r="J458" s="34"/>
      <c r="K458" s="34"/>
      <c r="L458" s="34"/>
      <c r="M458" s="34"/>
    </row>
    <row r="459" spans="1:13" ht="14.25" customHeight="1" x14ac:dyDescent="0.2">
      <c r="A459" s="38"/>
      <c r="B459" s="36"/>
      <c r="C459" s="36"/>
      <c r="D459" s="34"/>
      <c r="E459" s="34"/>
      <c r="F459" s="34"/>
      <c r="G459" s="34"/>
      <c r="H459" s="34"/>
      <c r="I459" s="34"/>
      <c r="J459" s="34"/>
      <c r="K459" s="34"/>
      <c r="L459" s="34"/>
      <c r="M459" s="34"/>
    </row>
    <row r="460" spans="1:13" ht="14.25" customHeight="1" x14ac:dyDescent="0.2">
      <c r="A460" s="38"/>
      <c r="B460" s="36"/>
      <c r="C460" s="36"/>
      <c r="D460" s="34"/>
      <c r="E460" s="34"/>
      <c r="F460" s="34"/>
      <c r="G460" s="34"/>
      <c r="H460" s="34"/>
      <c r="I460" s="34"/>
      <c r="J460" s="34"/>
      <c r="K460" s="34"/>
      <c r="L460" s="34"/>
      <c r="M460" s="34"/>
    </row>
    <row r="461" spans="1:13" ht="14.25" customHeight="1" x14ac:dyDescent="0.2">
      <c r="A461" s="38"/>
      <c r="B461" s="36"/>
      <c r="C461" s="36"/>
      <c r="D461" s="34"/>
      <c r="E461" s="34"/>
      <c r="F461" s="34"/>
      <c r="G461" s="34"/>
      <c r="H461" s="34"/>
      <c r="I461" s="34"/>
      <c r="J461" s="34"/>
      <c r="K461" s="34"/>
      <c r="L461" s="34"/>
      <c r="M461" s="34"/>
    </row>
    <row r="462" spans="1:13" ht="14.25" customHeight="1" x14ac:dyDescent="0.2">
      <c r="A462" s="38"/>
      <c r="B462" s="36"/>
      <c r="C462" s="36"/>
      <c r="D462" s="34"/>
      <c r="E462" s="34"/>
      <c r="F462" s="34"/>
      <c r="G462" s="34"/>
      <c r="H462" s="34"/>
      <c r="I462" s="34"/>
      <c r="J462" s="34"/>
      <c r="K462" s="34"/>
      <c r="L462" s="34"/>
      <c r="M462" s="34"/>
    </row>
    <row r="463" spans="1:13" ht="14.25" customHeight="1" x14ac:dyDescent="0.2">
      <c r="A463" s="38"/>
      <c r="B463" s="36"/>
      <c r="C463" s="36"/>
      <c r="D463" s="34"/>
      <c r="E463" s="34"/>
      <c r="F463" s="34"/>
      <c r="G463" s="34"/>
      <c r="H463" s="34"/>
      <c r="I463" s="34"/>
      <c r="J463" s="34"/>
      <c r="K463" s="34"/>
      <c r="L463" s="34"/>
      <c r="M463" s="34"/>
    </row>
    <row r="464" spans="1:13" ht="14.25" customHeight="1" x14ac:dyDescent="0.2">
      <c r="A464" s="38"/>
      <c r="B464" s="36"/>
      <c r="C464" s="36"/>
      <c r="D464" s="34"/>
      <c r="E464" s="34"/>
      <c r="F464" s="34"/>
      <c r="G464" s="34"/>
      <c r="H464" s="34"/>
      <c r="I464" s="34"/>
      <c r="J464" s="34"/>
      <c r="K464" s="34"/>
      <c r="L464" s="34"/>
      <c r="M464" s="34"/>
    </row>
    <row r="465" spans="1:13" ht="14.25" customHeight="1" x14ac:dyDescent="0.2">
      <c r="A465" s="38"/>
      <c r="B465" s="36"/>
      <c r="C465" s="36"/>
      <c r="D465" s="34"/>
      <c r="E465" s="34"/>
      <c r="F465" s="34"/>
      <c r="G465" s="34"/>
      <c r="H465" s="34"/>
      <c r="I465" s="34"/>
      <c r="J465" s="34"/>
      <c r="K465" s="34"/>
      <c r="L465" s="34"/>
      <c r="M465" s="34"/>
    </row>
    <row r="466" spans="1:13" ht="14.25" customHeight="1" x14ac:dyDescent="0.2">
      <c r="A466" s="38"/>
      <c r="B466" s="36"/>
      <c r="C466" s="36"/>
      <c r="D466" s="34"/>
      <c r="E466" s="34"/>
      <c r="F466" s="34"/>
      <c r="G466" s="34"/>
      <c r="H466" s="34"/>
      <c r="I466" s="34"/>
      <c r="J466" s="34"/>
      <c r="K466" s="34"/>
      <c r="L466" s="34"/>
      <c r="M466" s="34"/>
    </row>
    <row r="467" spans="1:13" ht="14.25" customHeight="1" x14ac:dyDescent="0.2">
      <c r="A467" s="38"/>
      <c r="B467" s="36"/>
      <c r="C467" s="36"/>
      <c r="D467" s="34"/>
      <c r="E467" s="34"/>
      <c r="F467" s="34"/>
      <c r="G467" s="34"/>
      <c r="H467" s="34"/>
      <c r="I467" s="34"/>
      <c r="J467" s="34"/>
      <c r="K467" s="34"/>
      <c r="L467" s="34"/>
      <c r="M467" s="34"/>
    </row>
    <row r="468" spans="1:13" ht="14.25" customHeight="1" x14ac:dyDescent="0.2">
      <c r="A468" s="38"/>
      <c r="B468" s="36"/>
      <c r="C468" s="36"/>
      <c r="D468" s="34"/>
      <c r="E468" s="34"/>
      <c r="F468" s="34"/>
      <c r="G468" s="34"/>
      <c r="H468" s="34"/>
      <c r="I468" s="34"/>
      <c r="J468" s="34"/>
      <c r="K468" s="34"/>
      <c r="L468" s="34"/>
      <c r="M468" s="34"/>
    </row>
    <row r="469" spans="1:13" ht="14.25" customHeight="1" x14ac:dyDescent="0.2">
      <c r="A469" s="38"/>
      <c r="B469" s="36"/>
      <c r="C469" s="36"/>
      <c r="D469" s="34"/>
      <c r="E469" s="34"/>
      <c r="F469" s="34"/>
      <c r="G469" s="34"/>
      <c r="H469" s="34"/>
      <c r="I469" s="34"/>
      <c r="J469" s="34"/>
      <c r="K469" s="34"/>
      <c r="L469" s="34"/>
      <c r="M469" s="34"/>
    </row>
    <row r="470" spans="1:13" ht="14.25" customHeight="1" x14ac:dyDescent="0.2">
      <c r="A470" s="38"/>
      <c r="B470" s="36"/>
      <c r="C470" s="36"/>
      <c r="D470" s="34"/>
      <c r="E470" s="34"/>
      <c r="F470" s="34"/>
      <c r="G470" s="34"/>
      <c r="H470" s="34"/>
      <c r="I470" s="34"/>
      <c r="J470" s="34"/>
      <c r="K470" s="34"/>
      <c r="L470" s="34"/>
      <c r="M470" s="34"/>
    </row>
    <row r="471" spans="1:13" ht="14.25" customHeight="1" x14ac:dyDescent="0.2">
      <c r="A471" s="38"/>
      <c r="B471" s="36"/>
      <c r="C471" s="36"/>
      <c r="D471" s="34"/>
      <c r="E471" s="34"/>
      <c r="F471" s="34"/>
      <c r="G471" s="34"/>
      <c r="H471" s="34"/>
      <c r="I471" s="34"/>
      <c r="J471" s="34"/>
      <c r="K471" s="34"/>
      <c r="L471" s="34"/>
      <c r="M471" s="34"/>
    </row>
    <row r="472" spans="1:13" ht="14.25" customHeight="1" x14ac:dyDescent="0.2">
      <c r="A472" s="38"/>
      <c r="B472" s="36"/>
      <c r="C472" s="36"/>
      <c r="D472" s="34"/>
      <c r="E472" s="34"/>
      <c r="F472" s="34"/>
      <c r="G472" s="34"/>
      <c r="H472" s="34"/>
      <c r="I472" s="34"/>
      <c r="J472" s="34"/>
      <c r="K472" s="34"/>
      <c r="L472" s="34"/>
      <c r="M472" s="34"/>
    </row>
    <row r="473" spans="1:13" ht="14.25" customHeight="1" x14ac:dyDescent="0.2">
      <c r="A473" s="38"/>
      <c r="B473" s="36"/>
      <c r="C473" s="36"/>
      <c r="D473" s="34"/>
      <c r="E473" s="34"/>
      <c r="F473" s="34"/>
      <c r="G473" s="34"/>
      <c r="H473" s="34"/>
      <c r="I473" s="34"/>
      <c r="J473" s="34"/>
      <c r="K473" s="34"/>
      <c r="L473" s="34"/>
      <c r="M473" s="34"/>
    </row>
    <row r="474" spans="1:13" ht="14.25" customHeight="1" x14ac:dyDescent="0.2">
      <c r="A474" s="38"/>
      <c r="B474" s="36"/>
      <c r="C474" s="36"/>
      <c r="D474" s="34"/>
      <c r="E474" s="34"/>
      <c r="F474" s="34"/>
      <c r="G474" s="34"/>
      <c r="H474" s="34"/>
      <c r="I474" s="34"/>
      <c r="J474" s="34"/>
      <c r="K474" s="34"/>
      <c r="L474" s="34"/>
      <c r="M474" s="34"/>
    </row>
    <row r="475" spans="1:13" ht="14.25" customHeight="1" x14ac:dyDescent="0.2">
      <c r="A475" s="38"/>
      <c r="B475" s="36"/>
      <c r="C475" s="36"/>
      <c r="D475" s="34"/>
      <c r="E475" s="34"/>
      <c r="F475" s="34"/>
      <c r="G475" s="34"/>
      <c r="H475" s="34"/>
      <c r="I475" s="34"/>
      <c r="J475" s="34"/>
      <c r="K475" s="34"/>
      <c r="L475" s="34"/>
      <c r="M475" s="34"/>
    </row>
    <row r="476" spans="1:13" ht="14.25" customHeight="1" x14ac:dyDescent="0.2">
      <c r="A476" s="38"/>
      <c r="B476" s="36"/>
      <c r="C476" s="36"/>
      <c r="D476" s="34"/>
      <c r="E476" s="34"/>
      <c r="F476" s="34"/>
      <c r="G476" s="34"/>
      <c r="H476" s="34"/>
      <c r="I476" s="34"/>
      <c r="J476" s="34"/>
      <c r="K476" s="34"/>
      <c r="L476" s="34"/>
      <c r="M476" s="34"/>
    </row>
    <row r="477" spans="1:13" ht="14.25" customHeight="1" x14ac:dyDescent="0.2">
      <c r="A477" s="38"/>
      <c r="B477" s="36"/>
      <c r="C477" s="36"/>
      <c r="D477" s="34"/>
      <c r="E477" s="34"/>
      <c r="F477" s="34"/>
      <c r="G477" s="34"/>
      <c r="H477" s="34"/>
      <c r="I477" s="34"/>
      <c r="J477" s="34"/>
      <c r="K477" s="34"/>
      <c r="L477" s="34"/>
      <c r="M477" s="34"/>
    </row>
    <row r="478" spans="1:13" ht="14.25" customHeight="1" x14ac:dyDescent="0.2">
      <c r="A478" s="38"/>
      <c r="B478" s="36"/>
      <c r="C478" s="36"/>
      <c r="D478" s="34"/>
      <c r="E478" s="34"/>
      <c r="F478" s="34"/>
      <c r="G478" s="34"/>
      <c r="H478" s="34"/>
      <c r="I478" s="34"/>
      <c r="J478" s="34"/>
      <c r="K478" s="34"/>
      <c r="L478" s="34"/>
      <c r="M478" s="34"/>
    </row>
    <row r="479" spans="1:13" ht="14.25" customHeight="1" x14ac:dyDescent="0.2">
      <c r="A479" s="38"/>
      <c r="B479" s="36"/>
      <c r="C479" s="36"/>
      <c r="D479" s="34"/>
      <c r="E479" s="34"/>
      <c r="F479" s="34"/>
      <c r="G479" s="34"/>
      <c r="H479" s="34"/>
      <c r="I479" s="34"/>
      <c r="J479" s="34"/>
      <c r="K479" s="34"/>
      <c r="L479" s="34"/>
      <c r="M479" s="34"/>
    </row>
    <row r="480" spans="1:13" ht="14.25" customHeight="1" x14ac:dyDescent="0.2">
      <c r="A480" s="38"/>
      <c r="B480" s="36"/>
      <c r="C480" s="36"/>
      <c r="D480" s="34"/>
      <c r="E480" s="34"/>
      <c r="F480" s="34"/>
      <c r="G480" s="34"/>
      <c r="H480" s="34"/>
      <c r="I480" s="34"/>
      <c r="J480" s="34"/>
      <c r="K480" s="34"/>
      <c r="L480" s="34"/>
      <c r="M480" s="34"/>
    </row>
    <row r="481" spans="1:13" ht="14.25" customHeight="1" x14ac:dyDescent="0.2">
      <c r="A481" s="38"/>
      <c r="B481" s="36"/>
      <c r="C481" s="36"/>
      <c r="D481" s="34"/>
      <c r="E481" s="34"/>
      <c r="F481" s="34"/>
      <c r="G481" s="34"/>
      <c r="H481" s="34"/>
      <c r="I481" s="34"/>
      <c r="J481" s="34"/>
      <c r="K481" s="34"/>
      <c r="L481" s="34"/>
      <c r="M481" s="34"/>
    </row>
    <row r="482" spans="1:13" ht="14.25" customHeight="1" x14ac:dyDescent="0.2">
      <c r="A482" s="38"/>
      <c r="B482" s="36"/>
      <c r="C482" s="36"/>
      <c r="D482" s="34"/>
      <c r="E482" s="34"/>
      <c r="F482" s="34"/>
      <c r="G482" s="34"/>
      <c r="H482" s="34"/>
      <c r="I482" s="34"/>
      <c r="J482" s="34"/>
      <c r="K482" s="34"/>
      <c r="L482" s="34"/>
      <c r="M482" s="34"/>
    </row>
    <row r="483" spans="1:13" ht="14.25" customHeight="1" x14ac:dyDescent="0.2">
      <c r="A483" s="38"/>
      <c r="B483" s="36"/>
      <c r="C483" s="36"/>
      <c r="D483" s="34"/>
      <c r="E483" s="34"/>
      <c r="F483" s="34"/>
      <c r="G483" s="34"/>
      <c r="H483" s="34"/>
      <c r="I483" s="34"/>
      <c r="J483" s="34"/>
      <c r="K483" s="34"/>
      <c r="L483" s="34"/>
      <c r="M483" s="34"/>
    </row>
    <row r="484" spans="1:13" ht="14.25" customHeight="1" x14ac:dyDescent="0.2">
      <c r="A484" s="38"/>
      <c r="B484" s="36"/>
      <c r="C484" s="36"/>
      <c r="D484" s="34"/>
      <c r="E484" s="34"/>
      <c r="F484" s="34"/>
      <c r="G484" s="34"/>
      <c r="H484" s="34"/>
      <c r="I484" s="34"/>
      <c r="J484" s="34"/>
      <c r="K484" s="34"/>
      <c r="L484" s="34"/>
      <c r="M484" s="34"/>
    </row>
    <row r="485" spans="1:13" ht="14.25" customHeight="1" x14ac:dyDescent="0.2">
      <c r="A485" s="38"/>
      <c r="B485" s="36"/>
      <c r="C485" s="36"/>
      <c r="D485" s="34"/>
      <c r="E485" s="34"/>
      <c r="F485" s="34"/>
      <c r="G485" s="34"/>
      <c r="H485" s="34"/>
      <c r="I485" s="34"/>
      <c r="J485" s="34"/>
      <c r="K485" s="34"/>
      <c r="L485" s="34"/>
      <c r="M485" s="34"/>
    </row>
    <row r="486" spans="1:13" ht="14.25" customHeight="1" x14ac:dyDescent="0.2">
      <c r="A486" s="38"/>
      <c r="B486" s="36"/>
      <c r="C486" s="36"/>
      <c r="D486" s="34"/>
      <c r="E486" s="34"/>
      <c r="F486" s="34"/>
      <c r="G486" s="34"/>
      <c r="H486" s="34"/>
      <c r="I486" s="34"/>
      <c r="J486" s="34"/>
      <c r="K486" s="34"/>
      <c r="L486" s="34"/>
      <c r="M486" s="34"/>
    </row>
    <row r="487" spans="1:13" ht="14.25" customHeight="1" x14ac:dyDescent="0.2">
      <c r="A487" s="38"/>
      <c r="B487" s="36"/>
      <c r="C487" s="36"/>
      <c r="D487" s="34"/>
      <c r="E487" s="34"/>
      <c r="F487" s="34"/>
      <c r="G487" s="34"/>
      <c r="H487" s="34"/>
      <c r="I487" s="34"/>
      <c r="J487" s="34"/>
      <c r="K487" s="34"/>
      <c r="L487" s="34"/>
      <c r="M487" s="34"/>
    </row>
    <row r="488" spans="1:13" ht="14.25" customHeight="1" x14ac:dyDescent="0.2">
      <c r="A488" s="38"/>
      <c r="B488" s="36"/>
      <c r="C488" s="36"/>
      <c r="D488" s="34"/>
      <c r="E488" s="34"/>
      <c r="F488" s="34"/>
      <c r="G488" s="34"/>
      <c r="H488" s="34"/>
      <c r="I488" s="34"/>
      <c r="J488" s="34"/>
      <c r="K488" s="34"/>
      <c r="L488" s="34"/>
      <c r="M488" s="34"/>
    </row>
    <row r="489" spans="1:13" ht="14.25" customHeight="1" x14ac:dyDescent="0.2">
      <c r="A489" s="38"/>
      <c r="B489" s="36"/>
      <c r="C489" s="36"/>
      <c r="D489" s="34"/>
      <c r="E489" s="34"/>
      <c r="F489" s="34"/>
      <c r="G489" s="34"/>
      <c r="H489" s="34"/>
      <c r="I489" s="34"/>
      <c r="J489" s="34"/>
      <c r="K489" s="34"/>
      <c r="L489" s="34"/>
      <c r="M489" s="34"/>
    </row>
    <row r="490" spans="1:13" ht="14.25" customHeight="1" x14ac:dyDescent="0.2">
      <c r="A490" s="38"/>
      <c r="B490" s="36"/>
      <c r="C490" s="36"/>
      <c r="D490" s="34"/>
      <c r="E490" s="34"/>
      <c r="F490" s="34"/>
      <c r="G490" s="34"/>
      <c r="H490" s="34"/>
      <c r="I490" s="34"/>
      <c r="J490" s="34"/>
      <c r="K490" s="34"/>
      <c r="L490" s="34"/>
      <c r="M490" s="34"/>
    </row>
    <row r="491" spans="1:13" ht="14.25" customHeight="1" x14ac:dyDescent="0.2">
      <c r="A491" s="38"/>
      <c r="B491" s="36"/>
      <c r="C491" s="36"/>
      <c r="D491" s="34"/>
      <c r="E491" s="34"/>
      <c r="F491" s="34"/>
      <c r="G491" s="34"/>
      <c r="H491" s="34"/>
      <c r="I491" s="34"/>
      <c r="J491" s="34"/>
      <c r="K491" s="34"/>
      <c r="L491" s="34"/>
      <c r="M491" s="34"/>
    </row>
    <row r="492" spans="1:13" ht="14.25" customHeight="1" x14ac:dyDescent="0.2">
      <c r="A492" s="38"/>
      <c r="B492" s="36"/>
      <c r="C492" s="36"/>
      <c r="D492" s="34"/>
      <c r="E492" s="34"/>
      <c r="F492" s="34"/>
      <c r="G492" s="34"/>
      <c r="H492" s="34"/>
      <c r="I492" s="34"/>
      <c r="J492" s="34"/>
      <c r="K492" s="34"/>
      <c r="L492" s="34"/>
      <c r="M492" s="34"/>
    </row>
    <row r="493" spans="1:13" ht="14.25" customHeight="1" x14ac:dyDescent="0.2">
      <c r="A493" s="38"/>
      <c r="B493" s="36"/>
      <c r="C493" s="36"/>
      <c r="D493" s="34"/>
      <c r="E493" s="34"/>
      <c r="F493" s="34"/>
      <c r="G493" s="34"/>
      <c r="H493" s="34"/>
      <c r="I493" s="34"/>
      <c r="J493" s="34"/>
      <c r="K493" s="34"/>
      <c r="L493" s="34"/>
      <c r="M493" s="34"/>
    </row>
    <row r="494" spans="1:13" ht="14.25" customHeight="1" x14ac:dyDescent="0.2">
      <c r="A494" s="38"/>
      <c r="B494" s="36"/>
      <c r="C494" s="36"/>
      <c r="D494" s="34"/>
      <c r="E494" s="34"/>
      <c r="F494" s="34"/>
      <c r="G494" s="34"/>
      <c r="H494" s="34"/>
      <c r="I494" s="34"/>
      <c r="J494" s="34"/>
      <c r="K494" s="34"/>
      <c r="L494" s="34"/>
      <c r="M494" s="34"/>
    </row>
    <row r="495" spans="1:13" ht="14.25" customHeight="1" x14ac:dyDescent="0.2">
      <c r="A495" s="38"/>
      <c r="B495" s="36"/>
      <c r="C495" s="36"/>
      <c r="D495" s="34"/>
      <c r="E495" s="34"/>
      <c r="F495" s="34"/>
      <c r="G495" s="34"/>
      <c r="H495" s="34"/>
      <c r="I495" s="34"/>
      <c r="J495" s="34"/>
      <c r="K495" s="34"/>
      <c r="L495" s="34"/>
      <c r="M495" s="34"/>
    </row>
    <row r="496" spans="1:13" ht="14.25" customHeight="1" x14ac:dyDescent="0.2">
      <c r="A496" s="38"/>
      <c r="B496" s="36"/>
      <c r="C496" s="36"/>
      <c r="D496" s="34"/>
      <c r="E496" s="34"/>
      <c r="F496" s="34"/>
      <c r="G496" s="34"/>
      <c r="H496" s="34"/>
      <c r="I496" s="34"/>
      <c r="J496" s="34"/>
      <c r="K496" s="34"/>
      <c r="L496" s="34"/>
      <c r="M496" s="34"/>
    </row>
    <row r="497" spans="1:13" ht="14.25" customHeight="1" x14ac:dyDescent="0.2">
      <c r="A497" s="38"/>
      <c r="B497" s="36"/>
      <c r="C497" s="36"/>
      <c r="D497" s="34"/>
      <c r="E497" s="34"/>
      <c r="F497" s="34"/>
      <c r="G497" s="34"/>
      <c r="H497" s="34"/>
      <c r="I497" s="34"/>
      <c r="J497" s="34"/>
      <c r="K497" s="34"/>
      <c r="L497" s="34"/>
      <c r="M497" s="34"/>
    </row>
    <row r="498" spans="1:13" ht="14.25" customHeight="1" x14ac:dyDescent="0.2">
      <c r="A498" s="38"/>
      <c r="B498" s="36"/>
      <c r="C498" s="36"/>
      <c r="D498" s="34"/>
      <c r="E498" s="34"/>
      <c r="F498" s="34"/>
      <c r="G498" s="34"/>
      <c r="H498" s="34"/>
      <c r="I498" s="34"/>
      <c r="J498" s="34"/>
      <c r="K498" s="34"/>
      <c r="L498" s="34"/>
      <c r="M498" s="34"/>
    </row>
    <row r="499" spans="1:13" ht="14.25" customHeight="1" x14ac:dyDescent="0.2">
      <c r="A499" s="38"/>
      <c r="B499" s="36"/>
      <c r="C499" s="36"/>
      <c r="D499" s="34"/>
      <c r="E499" s="34"/>
      <c r="F499" s="34"/>
      <c r="G499" s="34"/>
      <c r="H499" s="34"/>
      <c r="I499" s="34"/>
      <c r="J499" s="34"/>
      <c r="K499" s="34"/>
      <c r="L499" s="34"/>
      <c r="M499" s="34"/>
    </row>
    <row r="500" spans="1:13" ht="14.25" customHeight="1" x14ac:dyDescent="0.2">
      <c r="A500" s="38"/>
      <c r="B500" s="36"/>
      <c r="C500" s="36"/>
      <c r="D500" s="34"/>
      <c r="E500" s="34"/>
      <c r="F500" s="34"/>
      <c r="G500" s="34"/>
      <c r="H500" s="34"/>
      <c r="I500" s="34"/>
      <c r="J500" s="34"/>
      <c r="K500" s="34"/>
      <c r="L500" s="34"/>
      <c r="M500" s="34"/>
    </row>
    <row r="501" spans="1:13" ht="14.25" customHeight="1" x14ac:dyDescent="0.2">
      <c r="A501" s="38"/>
      <c r="B501" s="36"/>
      <c r="C501" s="36"/>
      <c r="D501" s="34"/>
      <c r="E501" s="34"/>
      <c r="F501" s="34"/>
      <c r="G501" s="34"/>
      <c r="H501" s="34"/>
      <c r="I501" s="34"/>
      <c r="J501" s="34"/>
      <c r="K501" s="34"/>
      <c r="L501" s="34"/>
      <c r="M501" s="34"/>
    </row>
    <row r="502" spans="1:13" ht="14.25" customHeight="1" x14ac:dyDescent="0.2">
      <c r="A502" s="38"/>
      <c r="B502" s="36"/>
      <c r="C502" s="36"/>
      <c r="D502" s="34"/>
      <c r="E502" s="34"/>
      <c r="F502" s="34"/>
      <c r="G502" s="34"/>
      <c r="H502" s="34"/>
      <c r="I502" s="34"/>
      <c r="J502" s="34"/>
      <c r="K502" s="34"/>
      <c r="L502" s="34"/>
      <c r="M502" s="34"/>
    </row>
    <row r="503" spans="1:13" ht="14.25" customHeight="1" x14ac:dyDescent="0.2">
      <c r="A503" s="38"/>
      <c r="B503" s="36"/>
      <c r="C503" s="36"/>
      <c r="D503" s="34"/>
      <c r="E503" s="34"/>
      <c r="F503" s="34"/>
      <c r="G503" s="34"/>
      <c r="H503" s="34"/>
      <c r="I503" s="34"/>
      <c r="J503" s="34"/>
      <c r="K503" s="34"/>
      <c r="L503" s="34"/>
      <c r="M503" s="34"/>
    </row>
    <row r="504" spans="1:13" ht="14.25" customHeight="1" x14ac:dyDescent="0.2">
      <c r="A504" s="38"/>
      <c r="B504" s="36"/>
      <c r="C504" s="36"/>
      <c r="D504" s="34"/>
      <c r="E504" s="34"/>
      <c r="F504" s="34"/>
      <c r="G504" s="34"/>
      <c r="H504" s="34"/>
      <c r="I504" s="34"/>
      <c r="J504" s="34"/>
      <c r="K504" s="34"/>
      <c r="L504" s="34"/>
      <c r="M504" s="34"/>
    </row>
    <row r="505" spans="1:13" ht="14.25" customHeight="1" x14ac:dyDescent="0.2">
      <c r="A505" s="38"/>
      <c r="B505" s="36"/>
      <c r="C505" s="36"/>
      <c r="D505" s="34"/>
      <c r="E505" s="34"/>
      <c r="F505" s="34"/>
      <c r="G505" s="34"/>
      <c r="H505" s="34"/>
      <c r="I505" s="34"/>
      <c r="J505" s="34"/>
      <c r="K505" s="34"/>
      <c r="L505" s="34"/>
      <c r="M505" s="34"/>
    </row>
    <row r="506" spans="1:13" ht="14.25" customHeight="1" x14ac:dyDescent="0.2">
      <c r="A506" s="38"/>
      <c r="B506" s="36"/>
      <c r="C506" s="36"/>
      <c r="D506" s="34"/>
      <c r="E506" s="34"/>
      <c r="F506" s="34"/>
      <c r="G506" s="34"/>
      <c r="H506" s="34"/>
      <c r="I506" s="34"/>
      <c r="J506" s="34"/>
      <c r="K506" s="34"/>
      <c r="L506" s="34"/>
      <c r="M506" s="34"/>
    </row>
    <row r="507" spans="1:13" ht="14.25" customHeight="1" x14ac:dyDescent="0.2">
      <c r="A507" s="38"/>
      <c r="B507" s="36"/>
      <c r="C507" s="36"/>
      <c r="D507" s="34"/>
      <c r="E507" s="34"/>
      <c r="F507" s="34"/>
      <c r="G507" s="34"/>
      <c r="H507" s="34"/>
      <c r="I507" s="34"/>
      <c r="J507" s="34"/>
      <c r="K507" s="34"/>
      <c r="L507" s="34"/>
      <c r="M507" s="34"/>
    </row>
    <row r="508" spans="1:13" ht="14.25" customHeight="1" x14ac:dyDescent="0.2">
      <c r="A508" s="38"/>
      <c r="B508" s="36"/>
      <c r="C508" s="36"/>
      <c r="D508" s="34"/>
      <c r="E508" s="34"/>
      <c r="F508" s="34"/>
      <c r="G508" s="34"/>
      <c r="H508" s="34"/>
      <c r="I508" s="34"/>
      <c r="J508" s="34"/>
      <c r="K508" s="34"/>
      <c r="L508" s="34"/>
      <c r="M508" s="34"/>
    </row>
    <row r="509" spans="1:13" ht="14.25" customHeight="1" x14ac:dyDescent="0.2">
      <c r="A509" s="38"/>
      <c r="B509" s="36"/>
      <c r="C509" s="36"/>
      <c r="D509" s="34"/>
      <c r="E509" s="34"/>
      <c r="F509" s="34"/>
      <c r="G509" s="34"/>
      <c r="H509" s="34"/>
      <c r="I509" s="34"/>
      <c r="J509" s="34"/>
      <c r="K509" s="34"/>
      <c r="L509" s="34"/>
      <c r="M509" s="34"/>
    </row>
    <row r="510" spans="1:13" ht="14.25" customHeight="1" x14ac:dyDescent="0.2">
      <c r="A510" s="38"/>
      <c r="B510" s="36"/>
      <c r="C510" s="36"/>
      <c r="D510" s="34"/>
      <c r="E510" s="34"/>
      <c r="F510" s="34"/>
      <c r="G510" s="34"/>
      <c r="H510" s="34"/>
      <c r="I510" s="34"/>
      <c r="J510" s="34"/>
      <c r="K510" s="34"/>
      <c r="L510" s="34"/>
      <c r="M510" s="34"/>
    </row>
    <row r="511" spans="1:13" ht="14.25" customHeight="1" x14ac:dyDescent="0.2">
      <c r="A511" s="38"/>
      <c r="B511" s="36"/>
      <c r="C511" s="36"/>
      <c r="D511" s="34"/>
      <c r="E511" s="34"/>
      <c r="F511" s="34"/>
      <c r="G511" s="34"/>
      <c r="H511" s="34"/>
      <c r="I511" s="34"/>
      <c r="J511" s="34"/>
      <c r="K511" s="34"/>
      <c r="L511" s="34"/>
      <c r="M511" s="34"/>
    </row>
    <row r="512" spans="1:13" ht="14.25" customHeight="1" x14ac:dyDescent="0.2">
      <c r="A512" s="38"/>
      <c r="B512" s="36"/>
      <c r="C512" s="36"/>
      <c r="D512" s="34"/>
      <c r="E512" s="34"/>
      <c r="F512" s="34"/>
      <c r="G512" s="34"/>
      <c r="H512" s="34"/>
      <c r="I512" s="34"/>
      <c r="J512" s="34"/>
      <c r="K512" s="34"/>
      <c r="L512" s="34"/>
      <c r="M512" s="34"/>
    </row>
    <row r="513" spans="1:13" ht="14.25" customHeight="1" x14ac:dyDescent="0.2">
      <c r="A513" s="38"/>
      <c r="B513" s="36"/>
      <c r="C513" s="36"/>
      <c r="D513" s="34"/>
      <c r="E513" s="34"/>
      <c r="F513" s="34"/>
      <c r="G513" s="34"/>
      <c r="H513" s="34"/>
      <c r="I513" s="34"/>
      <c r="J513" s="34"/>
      <c r="K513" s="34"/>
      <c r="L513" s="34"/>
      <c r="M513" s="34"/>
    </row>
    <row r="514" spans="1:13" ht="14.25" customHeight="1" x14ac:dyDescent="0.2">
      <c r="A514" s="38"/>
      <c r="B514" s="36"/>
      <c r="C514" s="36"/>
      <c r="D514" s="34"/>
      <c r="E514" s="34"/>
      <c r="F514" s="34"/>
      <c r="G514" s="34"/>
      <c r="H514" s="34"/>
      <c r="I514" s="34"/>
      <c r="J514" s="34"/>
      <c r="K514" s="34"/>
      <c r="L514" s="34"/>
      <c r="M514" s="34"/>
    </row>
    <row r="515" spans="1:13" ht="14.25" customHeight="1" x14ac:dyDescent="0.2">
      <c r="A515" s="38"/>
      <c r="B515" s="36"/>
      <c r="C515" s="36"/>
      <c r="D515" s="34"/>
      <c r="E515" s="34"/>
      <c r="F515" s="34"/>
      <c r="G515" s="34"/>
      <c r="H515" s="34"/>
      <c r="I515" s="34"/>
      <c r="J515" s="34"/>
      <c r="K515" s="34"/>
      <c r="L515" s="34"/>
      <c r="M515" s="34"/>
    </row>
    <row r="516" spans="1:13" ht="14.25" customHeight="1" x14ac:dyDescent="0.2">
      <c r="A516" s="38"/>
      <c r="B516" s="36"/>
      <c r="C516" s="36"/>
      <c r="D516" s="34"/>
      <c r="E516" s="34"/>
      <c r="F516" s="34"/>
      <c r="G516" s="34"/>
      <c r="H516" s="34"/>
      <c r="I516" s="34"/>
      <c r="J516" s="34"/>
      <c r="K516" s="34"/>
      <c r="L516" s="34"/>
      <c r="M516" s="34"/>
    </row>
    <row r="517" spans="1:13" ht="14.25" customHeight="1" x14ac:dyDescent="0.2">
      <c r="A517" s="38"/>
      <c r="B517" s="36"/>
      <c r="C517" s="36"/>
      <c r="D517" s="34"/>
      <c r="E517" s="34"/>
      <c r="F517" s="34"/>
      <c r="G517" s="34"/>
      <c r="H517" s="34"/>
      <c r="I517" s="34"/>
      <c r="J517" s="34"/>
      <c r="K517" s="34"/>
      <c r="L517" s="34"/>
      <c r="M517" s="34"/>
    </row>
    <row r="518" spans="1:13" ht="14.25" customHeight="1" x14ac:dyDescent="0.2">
      <c r="A518" s="38"/>
      <c r="B518" s="36"/>
      <c r="C518" s="36"/>
      <c r="D518" s="34"/>
      <c r="E518" s="34"/>
      <c r="F518" s="34"/>
      <c r="G518" s="34"/>
      <c r="H518" s="34"/>
      <c r="I518" s="34"/>
      <c r="J518" s="34"/>
      <c r="K518" s="34"/>
      <c r="L518" s="34"/>
      <c r="M518" s="34"/>
    </row>
    <row r="519" spans="1:13" ht="14.25" customHeight="1" x14ac:dyDescent="0.2">
      <c r="A519" s="38"/>
      <c r="B519" s="36"/>
      <c r="C519" s="36"/>
      <c r="D519" s="34"/>
      <c r="E519" s="34"/>
      <c r="F519" s="34"/>
      <c r="G519" s="34"/>
      <c r="H519" s="34"/>
      <c r="I519" s="34"/>
      <c r="J519" s="34"/>
      <c r="K519" s="34"/>
      <c r="L519" s="34"/>
      <c r="M519" s="34"/>
    </row>
    <row r="520" spans="1:13" ht="14.25" customHeight="1" x14ac:dyDescent="0.2">
      <c r="A520" s="38"/>
      <c r="B520" s="36"/>
      <c r="C520" s="36"/>
      <c r="D520" s="34"/>
      <c r="E520" s="34"/>
      <c r="F520" s="34"/>
      <c r="G520" s="34"/>
      <c r="H520" s="34"/>
      <c r="I520" s="34"/>
      <c r="J520" s="34"/>
      <c r="K520" s="34"/>
      <c r="L520" s="34"/>
      <c r="M520" s="34"/>
    </row>
    <row r="521" spans="1:13" ht="14.25" customHeight="1" x14ac:dyDescent="0.2">
      <c r="A521" s="38"/>
      <c r="B521" s="36"/>
      <c r="C521" s="36"/>
      <c r="D521" s="34"/>
      <c r="E521" s="34"/>
      <c r="F521" s="34"/>
      <c r="G521" s="34"/>
      <c r="H521" s="34"/>
      <c r="I521" s="34"/>
      <c r="J521" s="34"/>
      <c r="K521" s="34"/>
      <c r="L521" s="34"/>
      <c r="M521" s="34"/>
    </row>
    <row r="522" spans="1:13" ht="14.25" customHeight="1" x14ac:dyDescent="0.2">
      <c r="A522" s="38"/>
      <c r="B522" s="36"/>
      <c r="C522" s="36"/>
      <c r="D522" s="34"/>
      <c r="E522" s="34"/>
      <c r="F522" s="34"/>
      <c r="G522" s="34"/>
      <c r="H522" s="34"/>
      <c r="I522" s="34"/>
      <c r="J522" s="34"/>
      <c r="K522" s="34"/>
      <c r="L522" s="34"/>
      <c r="M522" s="34"/>
    </row>
    <row r="523" spans="1:13" ht="14.25" customHeight="1" x14ac:dyDescent="0.2">
      <c r="A523" s="38"/>
      <c r="B523" s="36"/>
      <c r="C523" s="36"/>
      <c r="D523" s="34"/>
      <c r="E523" s="34"/>
      <c r="F523" s="34"/>
      <c r="G523" s="34"/>
      <c r="H523" s="34"/>
      <c r="I523" s="34"/>
      <c r="J523" s="34"/>
      <c r="K523" s="34"/>
      <c r="L523" s="34"/>
      <c r="M523" s="34"/>
    </row>
    <row r="524" spans="1:13" ht="14.25" customHeight="1" x14ac:dyDescent="0.2">
      <c r="A524" s="38"/>
      <c r="B524" s="36"/>
      <c r="C524" s="36"/>
      <c r="D524" s="34"/>
      <c r="E524" s="34"/>
      <c r="F524" s="34"/>
      <c r="G524" s="34"/>
      <c r="H524" s="34"/>
      <c r="I524" s="34"/>
      <c r="J524" s="34"/>
      <c r="K524" s="34"/>
      <c r="L524" s="34"/>
      <c r="M524" s="34"/>
    </row>
    <row r="525" spans="1:13" ht="14.25" customHeight="1" x14ac:dyDescent="0.2">
      <c r="A525" s="38"/>
      <c r="B525" s="36"/>
      <c r="C525" s="36"/>
      <c r="D525" s="34"/>
      <c r="E525" s="34"/>
      <c r="F525" s="34"/>
      <c r="G525" s="34"/>
      <c r="H525" s="34"/>
      <c r="I525" s="34"/>
      <c r="J525" s="34"/>
      <c r="K525" s="34"/>
      <c r="L525" s="34"/>
      <c r="M525" s="34"/>
    </row>
    <row r="526" spans="1:13" ht="14.25" customHeight="1" x14ac:dyDescent="0.2">
      <c r="A526" s="38"/>
      <c r="B526" s="36"/>
      <c r="C526" s="36"/>
      <c r="D526" s="34"/>
      <c r="E526" s="34"/>
      <c r="F526" s="34"/>
      <c r="G526" s="34"/>
      <c r="H526" s="34"/>
      <c r="I526" s="34"/>
      <c r="J526" s="34"/>
      <c r="K526" s="34"/>
      <c r="L526" s="34"/>
      <c r="M526" s="34"/>
    </row>
    <row r="527" spans="1:13" ht="14.25" customHeight="1" x14ac:dyDescent="0.2">
      <c r="A527" s="38"/>
      <c r="B527" s="36"/>
      <c r="C527" s="36"/>
      <c r="D527" s="34"/>
      <c r="E527" s="34"/>
      <c r="F527" s="34"/>
      <c r="G527" s="34"/>
      <c r="H527" s="34"/>
      <c r="I527" s="34"/>
      <c r="J527" s="34"/>
      <c r="K527" s="34"/>
      <c r="L527" s="34"/>
      <c r="M527" s="34"/>
    </row>
    <row r="528" spans="1:13" ht="14.25" customHeight="1" x14ac:dyDescent="0.2">
      <c r="A528" s="38"/>
      <c r="B528" s="36"/>
      <c r="C528" s="36"/>
      <c r="D528" s="34"/>
      <c r="E528" s="34"/>
      <c r="F528" s="34"/>
      <c r="G528" s="34"/>
      <c r="H528" s="34"/>
      <c r="I528" s="34"/>
      <c r="J528" s="34"/>
      <c r="K528" s="34"/>
      <c r="L528" s="34"/>
      <c r="M528" s="34"/>
    </row>
    <row r="529" spans="1:13" ht="14.25" customHeight="1" x14ac:dyDescent="0.2">
      <c r="A529" s="38"/>
      <c r="B529" s="36"/>
      <c r="C529" s="36"/>
      <c r="D529" s="34"/>
      <c r="E529" s="34"/>
      <c r="F529" s="34"/>
      <c r="G529" s="34"/>
      <c r="H529" s="34"/>
      <c r="I529" s="34"/>
      <c r="J529" s="34"/>
      <c r="K529" s="34"/>
      <c r="L529" s="34"/>
      <c r="M529" s="34"/>
    </row>
    <row r="530" spans="1:13" ht="14.25" customHeight="1" x14ac:dyDescent="0.2">
      <c r="A530" s="38"/>
      <c r="B530" s="36"/>
      <c r="C530" s="36"/>
      <c r="D530" s="34"/>
      <c r="E530" s="34"/>
      <c r="F530" s="34"/>
      <c r="G530" s="34"/>
      <c r="H530" s="34"/>
      <c r="I530" s="34"/>
      <c r="J530" s="34"/>
      <c r="K530" s="34"/>
      <c r="L530" s="34"/>
      <c r="M530" s="34"/>
    </row>
    <row r="531" spans="1:13" ht="14.25" customHeight="1" x14ac:dyDescent="0.2">
      <c r="A531" s="38"/>
      <c r="B531" s="36"/>
      <c r="C531" s="36"/>
      <c r="D531" s="34"/>
      <c r="E531" s="34"/>
      <c r="F531" s="34"/>
      <c r="G531" s="34"/>
      <c r="H531" s="34"/>
      <c r="I531" s="34"/>
      <c r="J531" s="34"/>
      <c r="K531" s="34"/>
      <c r="L531" s="34"/>
      <c r="M531" s="34"/>
    </row>
    <row r="532" spans="1:13" ht="14.25" customHeight="1" x14ac:dyDescent="0.2">
      <c r="A532" s="38"/>
      <c r="B532" s="36"/>
      <c r="C532" s="36"/>
      <c r="D532" s="34"/>
      <c r="E532" s="34"/>
      <c r="F532" s="34"/>
      <c r="G532" s="34"/>
      <c r="H532" s="34"/>
      <c r="I532" s="34"/>
      <c r="J532" s="34"/>
      <c r="K532" s="34"/>
      <c r="L532" s="34"/>
      <c r="M532" s="34"/>
    </row>
    <row r="533" spans="1:13" ht="14.25" customHeight="1" x14ac:dyDescent="0.2">
      <c r="A533" s="38"/>
      <c r="B533" s="36"/>
      <c r="C533" s="36"/>
      <c r="D533" s="34"/>
      <c r="E533" s="34"/>
      <c r="F533" s="34"/>
      <c r="G533" s="34"/>
      <c r="H533" s="34"/>
      <c r="I533" s="34"/>
      <c r="J533" s="34"/>
      <c r="K533" s="34"/>
      <c r="L533" s="34"/>
      <c r="M533" s="34"/>
    </row>
    <row r="534" spans="1:13" ht="14.25" customHeight="1" x14ac:dyDescent="0.2">
      <c r="A534" s="38"/>
      <c r="B534" s="36"/>
      <c r="C534" s="36"/>
      <c r="D534" s="34"/>
      <c r="E534" s="34"/>
      <c r="F534" s="34"/>
      <c r="G534" s="34"/>
      <c r="H534" s="34"/>
      <c r="I534" s="34"/>
      <c r="J534" s="34"/>
      <c r="K534" s="34"/>
      <c r="L534" s="34"/>
      <c r="M534" s="34"/>
    </row>
    <row r="535" spans="1:13" ht="14.25" customHeight="1" x14ac:dyDescent="0.2">
      <c r="A535" s="38"/>
      <c r="B535" s="36"/>
      <c r="C535" s="36"/>
      <c r="D535" s="34"/>
      <c r="E535" s="34"/>
      <c r="F535" s="34"/>
      <c r="G535" s="34"/>
      <c r="H535" s="34"/>
      <c r="I535" s="34"/>
      <c r="J535" s="34"/>
      <c r="K535" s="34"/>
      <c r="L535" s="34"/>
      <c r="M535" s="34"/>
    </row>
    <row r="536" spans="1:13" ht="14.25" customHeight="1" x14ac:dyDescent="0.2">
      <c r="A536" s="38"/>
      <c r="B536" s="36"/>
      <c r="C536" s="36"/>
      <c r="D536" s="34"/>
      <c r="E536" s="34"/>
      <c r="F536" s="34"/>
      <c r="G536" s="34"/>
      <c r="H536" s="34"/>
      <c r="I536" s="34"/>
      <c r="J536" s="34"/>
      <c r="K536" s="34"/>
      <c r="L536" s="34"/>
      <c r="M536" s="34"/>
    </row>
    <row r="537" spans="1:13" ht="14.25" customHeight="1" x14ac:dyDescent="0.2">
      <c r="A537" s="38"/>
      <c r="B537" s="36"/>
      <c r="C537" s="36"/>
      <c r="D537" s="34"/>
      <c r="E537" s="34"/>
      <c r="F537" s="34"/>
      <c r="G537" s="34"/>
      <c r="H537" s="34"/>
      <c r="I537" s="34"/>
      <c r="J537" s="34"/>
      <c r="K537" s="34"/>
      <c r="L537" s="34"/>
      <c r="M537" s="34"/>
    </row>
    <row r="538" spans="1:13" ht="14.25" customHeight="1" x14ac:dyDescent="0.2">
      <c r="A538" s="38"/>
      <c r="B538" s="36"/>
      <c r="C538" s="36"/>
      <c r="D538" s="34"/>
      <c r="E538" s="34"/>
      <c r="F538" s="34"/>
      <c r="G538" s="34"/>
      <c r="H538" s="34"/>
      <c r="I538" s="34"/>
      <c r="J538" s="34"/>
      <c r="K538" s="34"/>
      <c r="L538" s="34"/>
      <c r="M538" s="34"/>
    </row>
    <row r="539" spans="1:13" ht="14.25" customHeight="1" x14ac:dyDescent="0.2">
      <c r="A539" s="38"/>
      <c r="B539" s="36"/>
      <c r="C539" s="36"/>
      <c r="D539" s="34"/>
      <c r="E539" s="34"/>
      <c r="F539" s="34"/>
      <c r="G539" s="34"/>
      <c r="H539" s="34"/>
      <c r="I539" s="34"/>
      <c r="J539" s="34"/>
      <c r="K539" s="34"/>
      <c r="L539" s="34"/>
      <c r="M539" s="34"/>
    </row>
    <row r="540" spans="1:13" ht="14.25" customHeight="1" x14ac:dyDescent="0.2">
      <c r="A540" s="38"/>
      <c r="B540" s="36"/>
      <c r="C540" s="36"/>
      <c r="D540" s="34"/>
      <c r="E540" s="34"/>
      <c r="F540" s="34"/>
      <c r="G540" s="34"/>
      <c r="H540" s="34"/>
      <c r="I540" s="34"/>
      <c r="J540" s="34"/>
      <c r="K540" s="34"/>
      <c r="L540" s="34"/>
      <c r="M540" s="34"/>
    </row>
    <row r="541" spans="1:13" ht="14.25" customHeight="1" x14ac:dyDescent="0.2">
      <c r="A541" s="38"/>
      <c r="B541" s="36"/>
      <c r="C541" s="36"/>
      <c r="D541" s="34"/>
      <c r="E541" s="34"/>
      <c r="F541" s="34"/>
      <c r="G541" s="34"/>
      <c r="H541" s="34"/>
      <c r="I541" s="34"/>
      <c r="J541" s="34"/>
      <c r="K541" s="34"/>
      <c r="L541" s="34"/>
      <c r="M541" s="34"/>
    </row>
    <row r="542" spans="1:13" ht="14.25" customHeight="1" x14ac:dyDescent="0.2">
      <c r="A542" s="38"/>
      <c r="B542" s="36"/>
      <c r="C542" s="36"/>
      <c r="D542" s="34"/>
      <c r="E542" s="34"/>
      <c r="F542" s="34"/>
      <c r="G542" s="34"/>
      <c r="H542" s="34"/>
      <c r="I542" s="34"/>
      <c r="J542" s="34"/>
      <c r="K542" s="34"/>
      <c r="L542" s="34"/>
      <c r="M542" s="34"/>
    </row>
    <row r="543" spans="1:13" ht="14.25" customHeight="1" x14ac:dyDescent="0.2">
      <c r="A543" s="38"/>
      <c r="B543" s="36"/>
      <c r="C543" s="36"/>
      <c r="D543" s="34"/>
      <c r="E543" s="34"/>
      <c r="F543" s="34"/>
      <c r="G543" s="34"/>
      <c r="H543" s="34"/>
      <c r="I543" s="34"/>
      <c r="J543" s="34"/>
      <c r="K543" s="34"/>
      <c r="L543" s="34"/>
      <c r="M543" s="34"/>
    </row>
    <row r="544" spans="1:13" ht="14.25" customHeight="1" x14ac:dyDescent="0.2">
      <c r="A544" s="38"/>
      <c r="B544" s="36"/>
      <c r="C544" s="36"/>
      <c r="D544" s="34"/>
      <c r="E544" s="34"/>
      <c r="F544" s="34"/>
      <c r="G544" s="34"/>
      <c r="H544" s="34"/>
      <c r="I544" s="34"/>
      <c r="J544" s="34"/>
      <c r="K544" s="34"/>
      <c r="L544" s="34"/>
      <c r="M544" s="34"/>
    </row>
    <row r="545" spans="1:13" ht="14.25" customHeight="1" x14ac:dyDescent="0.2">
      <c r="A545" s="38"/>
      <c r="B545" s="36"/>
      <c r="C545" s="36"/>
      <c r="D545" s="34"/>
      <c r="E545" s="34"/>
      <c r="F545" s="34"/>
      <c r="G545" s="34"/>
      <c r="H545" s="34"/>
      <c r="I545" s="34"/>
      <c r="J545" s="34"/>
      <c r="K545" s="34"/>
      <c r="L545" s="34"/>
      <c r="M545" s="34"/>
    </row>
    <row r="546" spans="1:13" ht="14.25" customHeight="1" x14ac:dyDescent="0.2">
      <c r="A546" s="38"/>
      <c r="B546" s="36"/>
      <c r="C546" s="36"/>
      <c r="D546" s="34"/>
      <c r="E546" s="34"/>
      <c r="F546" s="34"/>
      <c r="G546" s="34"/>
      <c r="H546" s="34"/>
      <c r="I546" s="34"/>
      <c r="J546" s="34"/>
      <c r="K546" s="34"/>
      <c r="L546" s="34"/>
      <c r="M546" s="34"/>
    </row>
    <row r="547" spans="1:13" ht="14.25" customHeight="1" x14ac:dyDescent="0.2">
      <c r="A547" s="38"/>
      <c r="B547" s="36"/>
      <c r="C547" s="36"/>
      <c r="D547" s="34"/>
      <c r="E547" s="34"/>
      <c r="F547" s="34"/>
      <c r="G547" s="34"/>
      <c r="H547" s="34"/>
      <c r="I547" s="34"/>
      <c r="J547" s="34"/>
      <c r="K547" s="34"/>
      <c r="L547" s="34"/>
      <c r="M547" s="34"/>
    </row>
    <row r="548" spans="1:13" ht="14.25" customHeight="1" x14ac:dyDescent="0.2">
      <c r="A548" s="38"/>
      <c r="B548" s="36"/>
      <c r="C548" s="36"/>
      <c r="D548" s="34"/>
      <c r="E548" s="34"/>
      <c r="F548" s="34"/>
      <c r="G548" s="34"/>
      <c r="H548" s="34"/>
      <c r="I548" s="34"/>
      <c r="J548" s="34"/>
      <c r="K548" s="34"/>
      <c r="L548" s="34"/>
      <c r="M548" s="34"/>
    </row>
    <row r="549" spans="1:13" ht="14.25" customHeight="1" x14ac:dyDescent="0.2">
      <c r="A549" s="38"/>
      <c r="B549" s="36"/>
      <c r="C549" s="36"/>
      <c r="D549" s="34"/>
      <c r="E549" s="34"/>
      <c r="F549" s="34"/>
      <c r="G549" s="34"/>
      <c r="H549" s="34"/>
      <c r="I549" s="34"/>
      <c r="J549" s="34"/>
      <c r="K549" s="34"/>
      <c r="L549" s="34"/>
      <c r="M549" s="34"/>
    </row>
    <row r="550" spans="1:13" ht="14.25" customHeight="1" x14ac:dyDescent="0.2">
      <c r="A550" s="38"/>
      <c r="B550" s="36"/>
      <c r="C550" s="36"/>
      <c r="D550" s="34"/>
      <c r="E550" s="34"/>
      <c r="F550" s="34"/>
      <c r="G550" s="34"/>
      <c r="H550" s="34"/>
      <c r="I550" s="34"/>
      <c r="J550" s="34"/>
      <c r="K550" s="34"/>
      <c r="L550" s="34"/>
      <c r="M550" s="34"/>
    </row>
    <row r="551" spans="1:13" ht="14.25" customHeight="1" x14ac:dyDescent="0.2">
      <c r="A551" s="38"/>
      <c r="B551" s="36"/>
      <c r="C551" s="36"/>
      <c r="D551" s="34"/>
      <c r="E551" s="34"/>
      <c r="F551" s="34"/>
      <c r="G551" s="34"/>
      <c r="H551" s="34"/>
      <c r="I551" s="34"/>
      <c r="J551" s="34"/>
      <c r="K551" s="34"/>
      <c r="L551" s="34"/>
      <c r="M551" s="34"/>
    </row>
    <row r="552" spans="1:13" ht="14.25" customHeight="1" x14ac:dyDescent="0.2">
      <c r="A552" s="38"/>
      <c r="B552" s="36"/>
      <c r="C552" s="36"/>
      <c r="D552" s="34"/>
      <c r="E552" s="34"/>
      <c r="F552" s="34"/>
      <c r="G552" s="34"/>
      <c r="H552" s="34"/>
      <c r="I552" s="34"/>
      <c r="J552" s="34"/>
      <c r="K552" s="34"/>
      <c r="L552" s="34"/>
      <c r="M552" s="34"/>
    </row>
    <row r="553" spans="1:13" ht="14.25" customHeight="1" x14ac:dyDescent="0.2">
      <c r="A553" s="38"/>
      <c r="B553" s="36"/>
      <c r="C553" s="36"/>
      <c r="D553" s="34"/>
      <c r="E553" s="34"/>
      <c r="F553" s="34"/>
      <c r="G553" s="34"/>
      <c r="H553" s="34"/>
      <c r="I553" s="34"/>
      <c r="J553" s="34"/>
      <c r="K553" s="34"/>
      <c r="L553" s="34"/>
      <c r="M553" s="34"/>
    </row>
    <row r="554" spans="1:13" ht="14.25" customHeight="1" x14ac:dyDescent="0.2">
      <c r="A554" s="38"/>
      <c r="B554" s="36"/>
      <c r="C554" s="36"/>
      <c r="D554" s="34"/>
      <c r="E554" s="34"/>
      <c r="F554" s="34"/>
      <c r="G554" s="34"/>
      <c r="H554" s="34"/>
      <c r="I554" s="34"/>
      <c r="J554" s="34"/>
      <c r="K554" s="34"/>
      <c r="L554" s="34"/>
      <c r="M554" s="34"/>
    </row>
    <row r="555" spans="1:13" ht="14.25" customHeight="1" x14ac:dyDescent="0.2">
      <c r="A555" s="38"/>
      <c r="B555" s="36"/>
      <c r="C555" s="36"/>
      <c r="D555" s="34"/>
      <c r="E555" s="34"/>
      <c r="F555" s="34"/>
      <c r="G555" s="34"/>
      <c r="H555" s="34"/>
      <c r="I555" s="34"/>
      <c r="J555" s="34"/>
      <c r="K555" s="34"/>
      <c r="L555" s="34"/>
      <c r="M555" s="34"/>
    </row>
    <row r="556" spans="1:13" ht="14.25" customHeight="1" x14ac:dyDescent="0.2">
      <c r="A556" s="38"/>
      <c r="B556" s="36"/>
      <c r="C556" s="36"/>
      <c r="D556" s="34"/>
      <c r="E556" s="34"/>
      <c r="F556" s="34"/>
      <c r="G556" s="34"/>
      <c r="H556" s="34"/>
      <c r="I556" s="34"/>
      <c r="J556" s="34"/>
      <c r="K556" s="34"/>
      <c r="L556" s="34"/>
      <c r="M556" s="34"/>
    </row>
    <row r="557" spans="1:13" ht="14.25" customHeight="1" x14ac:dyDescent="0.2">
      <c r="A557" s="38"/>
      <c r="B557" s="36"/>
      <c r="C557" s="36"/>
      <c r="D557" s="34"/>
      <c r="E557" s="34"/>
      <c r="F557" s="34"/>
      <c r="G557" s="34"/>
      <c r="H557" s="34"/>
      <c r="I557" s="34"/>
      <c r="J557" s="34"/>
      <c r="K557" s="34"/>
      <c r="L557" s="34"/>
      <c r="M557" s="34"/>
    </row>
    <row r="558" spans="1:13" ht="14.25" customHeight="1" x14ac:dyDescent="0.2">
      <c r="A558" s="38"/>
      <c r="B558" s="36"/>
      <c r="C558" s="36"/>
      <c r="D558" s="34"/>
      <c r="E558" s="34"/>
      <c r="F558" s="34"/>
      <c r="G558" s="34"/>
      <c r="H558" s="34"/>
      <c r="I558" s="34"/>
      <c r="J558" s="34"/>
      <c r="K558" s="34"/>
      <c r="L558" s="34"/>
      <c r="M558" s="34"/>
    </row>
    <row r="559" spans="1:13" ht="14.25" customHeight="1" x14ac:dyDescent="0.2">
      <c r="A559" s="38"/>
      <c r="B559" s="36"/>
      <c r="C559" s="36"/>
      <c r="D559" s="34"/>
      <c r="E559" s="34"/>
      <c r="F559" s="34"/>
      <c r="G559" s="34"/>
      <c r="H559" s="34"/>
      <c r="I559" s="34"/>
      <c r="J559" s="34"/>
      <c r="K559" s="34"/>
      <c r="L559" s="34"/>
      <c r="M559" s="34"/>
    </row>
    <row r="560" spans="1:13" ht="14.25" customHeight="1" x14ac:dyDescent="0.2">
      <c r="A560" s="38"/>
      <c r="B560" s="36"/>
      <c r="C560" s="36"/>
      <c r="D560" s="34"/>
      <c r="E560" s="34"/>
      <c r="F560" s="34"/>
      <c r="G560" s="34"/>
      <c r="H560" s="34"/>
      <c r="I560" s="34"/>
      <c r="J560" s="34"/>
      <c r="K560" s="34"/>
      <c r="L560" s="34"/>
      <c r="M560" s="34"/>
    </row>
    <row r="561" spans="1:13" ht="14.25" customHeight="1" x14ac:dyDescent="0.2">
      <c r="A561" s="38"/>
      <c r="B561" s="36"/>
      <c r="C561" s="36"/>
      <c r="D561" s="34"/>
      <c r="E561" s="34"/>
      <c r="F561" s="34"/>
      <c r="G561" s="34"/>
      <c r="H561" s="34"/>
      <c r="I561" s="34"/>
      <c r="J561" s="34"/>
      <c r="K561" s="34"/>
      <c r="L561" s="34"/>
      <c r="M561" s="34"/>
    </row>
    <row r="562" spans="1:13" ht="14.25" customHeight="1" x14ac:dyDescent="0.2">
      <c r="A562" s="38"/>
      <c r="B562" s="36"/>
      <c r="C562" s="36"/>
      <c r="D562" s="34"/>
      <c r="E562" s="34"/>
      <c r="F562" s="34"/>
      <c r="G562" s="34"/>
      <c r="H562" s="34"/>
      <c r="I562" s="34"/>
      <c r="J562" s="34"/>
      <c r="K562" s="34"/>
      <c r="L562" s="34"/>
      <c r="M562" s="34"/>
    </row>
    <row r="563" spans="1:13" ht="14.25" customHeight="1" x14ac:dyDescent="0.2">
      <c r="A563" s="38"/>
      <c r="B563" s="36"/>
      <c r="C563" s="36"/>
      <c r="D563" s="34"/>
      <c r="E563" s="34"/>
      <c r="F563" s="34"/>
      <c r="G563" s="34"/>
      <c r="H563" s="34"/>
      <c r="I563" s="34"/>
      <c r="J563" s="34"/>
      <c r="K563" s="34"/>
      <c r="L563" s="34"/>
      <c r="M563" s="34"/>
    </row>
    <row r="564" spans="1:13" ht="14.25" customHeight="1" x14ac:dyDescent="0.2">
      <c r="A564" s="38"/>
      <c r="B564" s="36"/>
      <c r="C564" s="36"/>
      <c r="D564" s="34"/>
      <c r="E564" s="34"/>
      <c r="F564" s="34"/>
      <c r="G564" s="34"/>
      <c r="H564" s="34"/>
      <c r="I564" s="34"/>
      <c r="J564" s="34"/>
      <c r="K564" s="34"/>
      <c r="L564" s="34"/>
      <c r="M564" s="34"/>
    </row>
    <row r="565" spans="1:13" ht="14.25" customHeight="1" x14ac:dyDescent="0.2">
      <c r="A565" s="38"/>
      <c r="B565" s="36"/>
      <c r="C565" s="36"/>
      <c r="D565" s="34"/>
      <c r="E565" s="34"/>
      <c r="F565" s="34"/>
      <c r="G565" s="34"/>
      <c r="H565" s="34"/>
      <c r="I565" s="34"/>
      <c r="J565" s="34"/>
      <c r="K565" s="34"/>
      <c r="L565" s="34"/>
      <c r="M565" s="34"/>
    </row>
    <row r="566" spans="1:13" ht="14.25" customHeight="1" x14ac:dyDescent="0.2">
      <c r="A566" s="38"/>
      <c r="B566" s="36"/>
      <c r="C566" s="36"/>
      <c r="D566" s="34"/>
      <c r="E566" s="34"/>
      <c r="F566" s="34"/>
      <c r="G566" s="34"/>
      <c r="H566" s="34"/>
      <c r="I566" s="34"/>
      <c r="J566" s="34"/>
      <c r="K566" s="34"/>
      <c r="L566" s="34"/>
      <c r="M566" s="34"/>
    </row>
    <row r="567" spans="1:13" ht="14.25" customHeight="1" x14ac:dyDescent="0.2">
      <c r="A567" s="38"/>
      <c r="B567" s="36"/>
      <c r="C567" s="36"/>
      <c r="D567" s="34"/>
      <c r="E567" s="34"/>
      <c r="F567" s="34"/>
      <c r="G567" s="34"/>
      <c r="H567" s="34"/>
      <c r="I567" s="34"/>
      <c r="J567" s="34"/>
      <c r="K567" s="34"/>
      <c r="L567" s="34"/>
      <c r="M567" s="34"/>
    </row>
    <row r="568" spans="1:13" ht="14.25" customHeight="1" x14ac:dyDescent="0.2">
      <c r="A568" s="38"/>
      <c r="B568" s="36"/>
      <c r="C568" s="36"/>
      <c r="D568" s="34"/>
      <c r="E568" s="34"/>
      <c r="F568" s="34"/>
      <c r="G568" s="34"/>
      <c r="H568" s="34"/>
      <c r="I568" s="34"/>
      <c r="J568" s="34"/>
      <c r="K568" s="34"/>
      <c r="L568" s="34"/>
      <c r="M568" s="34"/>
    </row>
    <row r="569" spans="1:13" ht="14.25" customHeight="1" x14ac:dyDescent="0.2">
      <c r="A569" s="38"/>
      <c r="B569" s="36"/>
      <c r="C569" s="36"/>
      <c r="D569" s="34"/>
      <c r="E569" s="34"/>
      <c r="F569" s="34"/>
      <c r="G569" s="34"/>
      <c r="H569" s="34"/>
      <c r="I569" s="34"/>
      <c r="J569" s="34"/>
      <c r="K569" s="34"/>
      <c r="L569" s="34"/>
      <c r="M569" s="34"/>
    </row>
    <row r="570" spans="1:13" ht="14.25" customHeight="1" x14ac:dyDescent="0.2">
      <c r="A570" s="38"/>
      <c r="B570" s="36"/>
      <c r="C570" s="36"/>
      <c r="D570" s="34"/>
      <c r="E570" s="34"/>
      <c r="F570" s="34"/>
      <c r="G570" s="34"/>
      <c r="H570" s="34"/>
      <c r="I570" s="34"/>
      <c r="J570" s="34"/>
      <c r="K570" s="34"/>
      <c r="L570" s="34"/>
      <c r="M570" s="34"/>
    </row>
    <row r="571" spans="1:13" ht="14.25" customHeight="1" x14ac:dyDescent="0.2">
      <c r="A571" s="38"/>
      <c r="B571" s="36"/>
      <c r="C571" s="36"/>
      <c r="D571" s="34"/>
      <c r="E571" s="34"/>
      <c r="F571" s="34"/>
      <c r="G571" s="34"/>
      <c r="H571" s="34"/>
      <c r="I571" s="34"/>
      <c r="J571" s="34"/>
      <c r="K571" s="34"/>
      <c r="L571" s="34"/>
      <c r="M571" s="34"/>
    </row>
    <row r="572" spans="1:13" ht="14.25" customHeight="1" x14ac:dyDescent="0.2">
      <c r="A572" s="38"/>
      <c r="B572" s="36"/>
      <c r="C572" s="36"/>
      <c r="D572" s="34"/>
      <c r="E572" s="34"/>
      <c r="F572" s="34"/>
      <c r="G572" s="34"/>
      <c r="H572" s="34"/>
      <c r="I572" s="34"/>
      <c r="J572" s="34"/>
      <c r="K572" s="34"/>
      <c r="L572" s="34"/>
      <c r="M572" s="34"/>
    </row>
    <row r="573" spans="1:13" ht="14.25" customHeight="1" x14ac:dyDescent="0.2">
      <c r="A573" s="38"/>
      <c r="B573" s="36"/>
      <c r="C573" s="36"/>
      <c r="D573" s="34"/>
      <c r="E573" s="34"/>
      <c r="F573" s="34"/>
      <c r="G573" s="34"/>
      <c r="H573" s="34"/>
      <c r="I573" s="34"/>
      <c r="J573" s="34"/>
      <c r="K573" s="34"/>
      <c r="L573" s="34"/>
      <c r="M573" s="34"/>
    </row>
    <row r="574" spans="1:13" ht="14.25" customHeight="1" x14ac:dyDescent="0.2">
      <c r="A574" s="38"/>
      <c r="B574" s="36"/>
      <c r="C574" s="36"/>
      <c r="D574" s="34"/>
      <c r="E574" s="34"/>
      <c r="F574" s="34"/>
      <c r="G574" s="34"/>
      <c r="H574" s="34"/>
      <c r="I574" s="34"/>
      <c r="J574" s="34"/>
      <c r="K574" s="34"/>
      <c r="L574" s="34"/>
      <c r="M574" s="34"/>
    </row>
    <row r="575" spans="1:13" ht="14.25" customHeight="1" x14ac:dyDescent="0.2">
      <c r="A575" s="38"/>
      <c r="B575" s="36"/>
      <c r="C575" s="36"/>
      <c r="D575" s="34"/>
      <c r="E575" s="34"/>
      <c r="F575" s="34"/>
      <c r="G575" s="34"/>
      <c r="H575" s="34"/>
      <c r="I575" s="34"/>
      <c r="J575" s="34"/>
      <c r="K575" s="34"/>
      <c r="L575" s="34"/>
      <c r="M575" s="34"/>
    </row>
    <row r="576" spans="1:13" ht="14.25" customHeight="1" x14ac:dyDescent="0.2">
      <c r="A576" s="38"/>
      <c r="B576" s="36"/>
      <c r="C576" s="36"/>
      <c r="D576" s="34"/>
      <c r="E576" s="34"/>
      <c r="F576" s="34"/>
      <c r="G576" s="34"/>
      <c r="H576" s="34"/>
      <c r="I576" s="34"/>
      <c r="J576" s="34"/>
      <c r="K576" s="34"/>
      <c r="L576" s="34"/>
      <c r="M576" s="34"/>
    </row>
    <row r="577" spans="1:13" ht="14.25" customHeight="1" x14ac:dyDescent="0.2">
      <c r="A577" s="38"/>
      <c r="B577" s="36"/>
      <c r="C577" s="36"/>
      <c r="D577" s="34"/>
      <c r="E577" s="34"/>
      <c r="F577" s="34"/>
      <c r="G577" s="34"/>
      <c r="H577" s="34"/>
      <c r="I577" s="34"/>
      <c r="J577" s="34"/>
      <c r="K577" s="34"/>
      <c r="L577" s="34"/>
      <c r="M577" s="34"/>
    </row>
    <row r="578" spans="1:13" ht="14.25" customHeight="1" x14ac:dyDescent="0.2">
      <c r="A578" s="38"/>
      <c r="B578" s="36"/>
      <c r="C578" s="36"/>
      <c r="D578" s="34"/>
      <c r="E578" s="34"/>
      <c r="F578" s="34"/>
      <c r="G578" s="34"/>
      <c r="H578" s="34"/>
      <c r="I578" s="34"/>
      <c r="J578" s="34"/>
      <c r="K578" s="34"/>
      <c r="L578" s="34"/>
      <c r="M578" s="34"/>
    </row>
    <row r="579" spans="1:13" ht="14.25" customHeight="1" x14ac:dyDescent="0.2">
      <c r="A579" s="38"/>
      <c r="B579" s="36"/>
      <c r="C579" s="36"/>
      <c r="D579" s="34"/>
      <c r="E579" s="34"/>
      <c r="F579" s="34"/>
      <c r="G579" s="34"/>
      <c r="H579" s="34"/>
      <c r="I579" s="34"/>
      <c r="J579" s="34"/>
      <c r="K579" s="34"/>
      <c r="L579" s="34"/>
      <c r="M579" s="34"/>
    </row>
    <row r="580" spans="1:13" ht="14.25" customHeight="1" x14ac:dyDescent="0.2">
      <c r="A580" s="38"/>
      <c r="B580" s="36"/>
      <c r="C580" s="36"/>
      <c r="D580" s="34"/>
      <c r="E580" s="34"/>
      <c r="F580" s="34"/>
      <c r="G580" s="34"/>
      <c r="H580" s="34"/>
      <c r="I580" s="34"/>
      <c r="J580" s="34"/>
      <c r="K580" s="34"/>
      <c r="L580" s="34"/>
      <c r="M580" s="34"/>
    </row>
    <row r="581" spans="1:13" ht="14.25" customHeight="1" x14ac:dyDescent="0.2">
      <c r="A581" s="38"/>
      <c r="B581" s="36"/>
      <c r="C581" s="36"/>
      <c r="D581" s="34"/>
      <c r="E581" s="34"/>
      <c r="F581" s="34"/>
      <c r="G581" s="34"/>
      <c r="H581" s="34"/>
      <c r="I581" s="34"/>
      <c r="J581" s="34"/>
      <c r="K581" s="34"/>
      <c r="L581" s="34"/>
      <c r="M581" s="34"/>
    </row>
    <row r="582" spans="1:13" ht="14.25" customHeight="1" x14ac:dyDescent="0.2">
      <c r="A582" s="38"/>
      <c r="B582" s="36"/>
      <c r="C582" s="36"/>
      <c r="D582" s="34"/>
      <c r="E582" s="34"/>
      <c r="F582" s="34"/>
      <c r="G582" s="34"/>
      <c r="H582" s="34"/>
      <c r="I582" s="34"/>
      <c r="J582" s="34"/>
      <c r="K582" s="34"/>
      <c r="L582" s="34"/>
      <c r="M582" s="34"/>
    </row>
    <row r="583" spans="1:13" ht="14.25" customHeight="1" x14ac:dyDescent="0.2">
      <c r="A583" s="38"/>
      <c r="B583" s="36"/>
      <c r="C583" s="36"/>
      <c r="D583" s="34"/>
      <c r="E583" s="34"/>
      <c r="F583" s="34"/>
      <c r="G583" s="34"/>
      <c r="H583" s="34"/>
      <c r="I583" s="34"/>
      <c r="J583" s="34"/>
      <c r="K583" s="34"/>
      <c r="L583" s="34"/>
      <c r="M583" s="34"/>
    </row>
    <row r="584" spans="1:13" ht="14.25" customHeight="1" x14ac:dyDescent="0.2">
      <c r="A584" s="38"/>
      <c r="B584" s="36"/>
      <c r="C584" s="36"/>
      <c r="D584" s="34"/>
      <c r="E584" s="34"/>
      <c r="F584" s="34"/>
      <c r="G584" s="34"/>
      <c r="H584" s="34"/>
      <c r="I584" s="34"/>
      <c r="J584" s="34"/>
      <c r="K584" s="34"/>
      <c r="L584" s="34"/>
      <c r="M584" s="34"/>
    </row>
    <row r="585" spans="1:13" ht="14.25" customHeight="1" x14ac:dyDescent="0.2">
      <c r="A585" s="38"/>
      <c r="B585" s="36"/>
      <c r="C585" s="36"/>
      <c r="D585" s="34"/>
      <c r="E585" s="34"/>
      <c r="F585" s="34"/>
      <c r="G585" s="34"/>
      <c r="H585" s="34"/>
      <c r="I585" s="34"/>
      <c r="J585" s="34"/>
      <c r="K585" s="34"/>
      <c r="L585" s="34"/>
      <c r="M585" s="34"/>
    </row>
    <row r="586" spans="1:13" ht="14.25" customHeight="1" x14ac:dyDescent="0.2">
      <c r="A586" s="38"/>
      <c r="B586" s="36"/>
      <c r="C586" s="36"/>
      <c r="D586" s="34"/>
      <c r="E586" s="34"/>
      <c r="F586" s="34"/>
      <c r="G586" s="34"/>
      <c r="H586" s="34"/>
      <c r="I586" s="34"/>
      <c r="J586" s="34"/>
      <c r="K586" s="34"/>
      <c r="L586" s="34"/>
      <c r="M586" s="34"/>
    </row>
    <row r="587" spans="1:13" ht="14.25" customHeight="1" x14ac:dyDescent="0.2">
      <c r="A587" s="38"/>
      <c r="B587" s="36"/>
      <c r="C587" s="36"/>
      <c r="D587" s="34"/>
      <c r="E587" s="34"/>
      <c r="F587" s="34"/>
      <c r="G587" s="34"/>
      <c r="H587" s="34"/>
      <c r="I587" s="34"/>
      <c r="J587" s="34"/>
      <c r="K587" s="34"/>
      <c r="L587" s="34"/>
      <c r="M587" s="34"/>
    </row>
    <row r="588" spans="1:13" ht="14.25" customHeight="1" x14ac:dyDescent="0.2">
      <c r="A588" s="38"/>
      <c r="B588" s="36"/>
      <c r="C588" s="36"/>
      <c r="D588" s="34"/>
      <c r="E588" s="34"/>
      <c r="F588" s="34"/>
      <c r="G588" s="34"/>
      <c r="H588" s="34"/>
      <c r="I588" s="34"/>
      <c r="J588" s="34"/>
      <c r="K588" s="34"/>
      <c r="L588" s="34"/>
      <c r="M588" s="34"/>
    </row>
    <row r="589" spans="1:13" ht="14.25" customHeight="1" x14ac:dyDescent="0.2">
      <c r="A589" s="38"/>
      <c r="B589" s="36"/>
      <c r="C589" s="36"/>
      <c r="D589" s="34"/>
      <c r="E589" s="34"/>
      <c r="F589" s="34"/>
      <c r="G589" s="34"/>
      <c r="H589" s="34"/>
      <c r="I589" s="34"/>
      <c r="J589" s="34"/>
      <c r="K589" s="34"/>
      <c r="L589" s="34"/>
      <c r="M589" s="34"/>
    </row>
    <row r="590" spans="1:13" ht="14.25" customHeight="1" x14ac:dyDescent="0.2">
      <c r="A590" s="38"/>
      <c r="B590" s="36"/>
      <c r="C590" s="36"/>
      <c r="D590" s="34"/>
      <c r="E590" s="34"/>
      <c r="F590" s="34"/>
      <c r="G590" s="34"/>
      <c r="H590" s="34"/>
      <c r="I590" s="34"/>
      <c r="J590" s="34"/>
      <c r="K590" s="34"/>
      <c r="L590" s="34"/>
      <c r="M590" s="34"/>
    </row>
    <row r="591" spans="1:13" ht="14.25" customHeight="1" x14ac:dyDescent="0.2">
      <c r="A591" s="38"/>
      <c r="B591" s="36"/>
      <c r="C591" s="36"/>
      <c r="D591" s="34"/>
      <c r="E591" s="34"/>
      <c r="F591" s="34"/>
      <c r="G591" s="34"/>
      <c r="H591" s="34"/>
      <c r="I591" s="34"/>
      <c r="J591" s="34"/>
      <c r="K591" s="34"/>
      <c r="L591" s="34"/>
      <c r="M591" s="34"/>
    </row>
    <row r="592" spans="1:13" ht="14.25" customHeight="1" x14ac:dyDescent="0.2">
      <c r="A592" s="38"/>
      <c r="B592" s="36"/>
      <c r="C592" s="36"/>
      <c r="D592" s="34"/>
      <c r="E592" s="34"/>
      <c r="F592" s="34"/>
      <c r="G592" s="34"/>
      <c r="H592" s="34"/>
      <c r="I592" s="34"/>
      <c r="J592" s="34"/>
      <c r="K592" s="34"/>
      <c r="L592" s="34"/>
      <c r="M592" s="34"/>
    </row>
    <row r="593" spans="1:13" ht="14.25" customHeight="1" x14ac:dyDescent="0.2">
      <c r="A593" s="38"/>
      <c r="B593" s="36"/>
      <c r="C593" s="36"/>
      <c r="D593" s="34"/>
      <c r="E593" s="34"/>
      <c r="F593" s="34"/>
      <c r="G593" s="34"/>
      <c r="H593" s="34"/>
      <c r="I593" s="34"/>
      <c r="J593" s="34"/>
      <c r="K593" s="34"/>
      <c r="L593" s="34"/>
      <c r="M593" s="34"/>
    </row>
    <row r="594" spans="1:13" ht="14.25" customHeight="1" x14ac:dyDescent="0.2">
      <c r="A594" s="38"/>
      <c r="B594" s="36"/>
      <c r="C594" s="36"/>
      <c r="D594" s="34"/>
      <c r="E594" s="34"/>
      <c r="F594" s="34"/>
      <c r="G594" s="34"/>
      <c r="H594" s="34"/>
      <c r="I594" s="34"/>
      <c r="J594" s="34"/>
      <c r="K594" s="34"/>
      <c r="L594" s="34"/>
      <c r="M594" s="34"/>
    </row>
    <row r="595" spans="1:13" ht="14.25" customHeight="1" x14ac:dyDescent="0.2">
      <c r="A595" s="38"/>
      <c r="B595" s="36"/>
      <c r="C595" s="36"/>
      <c r="D595" s="34"/>
      <c r="E595" s="34"/>
      <c r="F595" s="34"/>
      <c r="G595" s="34"/>
      <c r="H595" s="34"/>
      <c r="I595" s="34"/>
      <c r="J595" s="34"/>
      <c r="K595" s="34"/>
      <c r="L595" s="34"/>
      <c r="M595" s="34"/>
    </row>
    <row r="596" spans="1:13" ht="14.25" customHeight="1" x14ac:dyDescent="0.2">
      <c r="A596" s="38"/>
      <c r="B596" s="36"/>
      <c r="C596" s="36"/>
      <c r="D596" s="34"/>
      <c r="E596" s="34"/>
      <c r="F596" s="34"/>
      <c r="G596" s="34"/>
      <c r="H596" s="34"/>
      <c r="I596" s="34"/>
      <c r="J596" s="34"/>
      <c r="K596" s="34"/>
      <c r="L596" s="34"/>
      <c r="M596" s="34"/>
    </row>
    <row r="597" spans="1:13" ht="14.25" customHeight="1" x14ac:dyDescent="0.2">
      <c r="A597" s="38"/>
      <c r="B597" s="36"/>
      <c r="C597" s="36"/>
      <c r="D597" s="34"/>
      <c r="E597" s="34"/>
      <c r="F597" s="34"/>
      <c r="G597" s="34"/>
      <c r="H597" s="34"/>
      <c r="I597" s="34"/>
      <c r="J597" s="34"/>
      <c r="K597" s="34"/>
      <c r="L597" s="34"/>
      <c r="M597" s="34"/>
    </row>
    <row r="598" spans="1:13" ht="14.25" customHeight="1" x14ac:dyDescent="0.2">
      <c r="A598" s="38"/>
      <c r="B598" s="36"/>
      <c r="C598" s="36"/>
      <c r="D598" s="34"/>
      <c r="E598" s="34"/>
      <c r="F598" s="34"/>
      <c r="G598" s="34"/>
      <c r="H598" s="34"/>
      <c r="I598" s="34"/>
      <c r="J598" s="34"/>
      <c r="K598" s="34"/>
      <c r="L598" s="34"/>
      <c r="M598" s="34"/>
    </row>
    <row r="599" spans="1:13" ht="14.25" customHeight="1" x14ac:dyDescent="0.2">
      <c r="A599" s="38"/>
      <c r="B599" s="36"/>
      <c r="C599" s="36"/>
      <c r="D599" s="34"/>
      <c r="E599" s="34"/>
      <c r="F599" s="34"/>
      <c r="G599" s="34"/>
      <c r="H599" s="34"/>
      <c r="I599" s="34"/>
      <c r="J599" s="34"/>
      <c r="K599" s="34"/>
      <c r="L599" s="34"/>
      <c r="M599" s="34"/>
    </row>
    <row r="600" spans="1:13" ht="14.25" customHeight="1" x14ac:dyDescent="0.2">
      <c r="A600" s="38"/>
      <c r="B600" s="36"/>
      <c r="C600" s="36"/>
      <c r="D600" s="34"/>
      <c r="E600" s="34"/>
      <c r="F600" s="34"/>
      <c r="G600" s="34"/>
      <c r="H600" s="34"/>
      <c r="I600" s="34"/>
      <c r="J600" s="34"/>
      <c r="K600" s="34"/>
      <c r="L600" s="34"/>
      <c r="M600" s="34"/>
    </row>
    <row r="601" spans="1:13" ht="14.25" customHeight="1" x14ac:dyDescent="0.2">
      <c r="A601" s="38"/>
      <c r="B601" s="36"/>
      <c r="C601" s="36"/>
      <c r="D601" s="34"/>
      <c r="E601" s="34"/>
      <c r="F601" s="34"/>
      <c r="G601" s="34"/>
      <c r="H601" s="34"/>
      <c r="I601" s="34"/>
      <c r="J601" s="34"/>
      <c r="K601" s="34"/>
      <c r="L601" s="34"/>
      <c r="M601" s="34"/>
    </row>
    <row r="602" spans="1:13" ht="14.25" customHeight="1" x14ac:dyDescent="0.2">
      <c r="A602" s="38"/>
      <c r="B602" s="36"/>
      <c r="C602" s="36"/>
      <c r="D602" s="34"/>
      <c r="E602" s="34"/>
      <c r="F602" s="34"/>
      <c r="G602" s="34"/>
      <c r="H602" s="34"/>
      <c r="I602" s="34"/>
      <c r="J602" s="34"/>
      <c r="K602" s="34"/>
      <c r="L602" s="34"/>
      <c r="M602" s="34"/>
    </row>
    <row r="603" spans="1:13" ht="14.25" customHeight="1" x14ac:dyDescent="0.2">
      <c r="A603" s="38"/>
      <c r="B603" s="36"/>
      <c r="C603" s="36"/>
      <c r="D603" s="34"/>
      <c r="E603" s="34"/>
      <c r="F603" s="34"/>
      <c r="G603" s="34"/>
      <c r="H603" s="34"/>
      <c r="I603" s="34"/>
      <c r="J603" s="34"/>
      <c r="K603" s="34"/>
      <c r="L603" s="34"/>
      <c r="M603" s="34"/>
    </row>
    <row r="604" spans="1:13" ht="14.25" customHeight="1" x14ac:dyDescent="0.2">
      <c r="A604" s="38"/>
      <c r="B604" s="36"/>
      <c r="C604" s="36"/>
      <c r="D604" s="34"/>
      <c r="E604" s="34"/>
      <c r="F604" s="34"/>
      <c r="G604" s="34"/>
      <c r="H604" s="34"/>
      <c r="I604" s="34"/>
      <c r="J604" s="34"/>
      <c r="K604" s="34"/>
      <c r="L604" s="34"/>
      <c r="M604" s="34"/>
    </row>
    <row r="605" spans="1:13" ht="14.25" customHeight="1" x14ac:dyDescent="0.2">
      <c r="A605" s="38"/>
      <c r="B605" s="36"/>
      <c r="C605" s="36"/>
      <c r="D605" s="34"/>
      <c r="E605" s="34"/>
      <c r="F605" s="34"/>
      <c r="G605" s="34"/>
      <c r="H605" s="34"/>
      <c r="I605" s="34"/>
      <c r="J605" s="34"/>
      <c r="K605" s="34"/>
      <c r="L605" s="34"/>
      <c r="M605" s="34"/>
    </row>
    <row r="606" spans="1:13" ht="14.25" customHeight="1" x14ac:dyDescent="0.2">
      <c r="A606" s="38"/>
      <c r="B606" s="36"/>
      <c r="C606" s="36"/>
      <c r="D606" s="34"/>
      <c r="E606" s="34"/>
      <c r="F606" s="34"/>
      <c r="G606" s="34"/>
      <c r="H606" s="34"/>
      <c r="I606" s="34"/>
      <c r="J606" s="34"/>
      <c r="K606" s="34"/>
      <c r="L606" s="34"/>
      <c r="M606" s="34"/>
    </row>
    <row r="607" spans="1:13" ht="14.25" customHeight="1" x14ac:dyDescent="0.2">
      <c r="A607" s="38"/>
      <c r="B607" s="36"/>
      <c r="C607" s="36"/>
      <c r="D607" s="34"/>
      <c r="E607" s="34"/>
      <c r="F607" s="34"/>
      <c r="G607" s="34"/>
      <c r="H607" s="34"/>
      <c r="I607" s="34"/>
      <c r="J607" s="34"/>
      <c r="K607" s="34"/>
      <c r="L607" s="34"/>
      <c r="M607" s="34"/>
    </row>
    <row r="608" spans="1:13" ht="14.25" customHeight="1" x14ac:dyDescent="0.2">
      <c r="A608" s="38"/>
      <c r="B608" s="36"/>
      <c r="C608" s="36"/>
      <c r="D608" s="34"/>
      <c r="E608" s="34"/>
      <c r="F608" s="34"/>
      <c r="G608" s="34"/>
      <c r="H608" s="34"/>
      <c r="I608" s="34"/>
      <c r="J608" s="34"/>
      <c r="K608" s="34"/>
      <c r="L608" s="34"/>
      <c r="M608" s="34"/>
    </row>
    <row r="609" spans="1:13" ht="14.25" customHeight="1" x14ac:dyDescent="0.2">
      <c r="A609" s="38"/>
      <c r="B609" s="36"/>
      <c r="C609" s="36"/>
      <c r="D609" s="34"/>
      <c r="E609" s="34"/>
      <c r="F609" s="34"/>
      <c r="G609" s="34"/>
      <c r="H609" s="34"/>
      <c r="I609" s="34"/>
      <c r="J609" s="34"/>
      <c r="K609" s="34"/>
      <c r="L609" s="34"/>
      <c r="M609" s="34"/>
    </row>
    <row r="610" spans="1:13" ht="14.25" customHeight="1" x14ac:dyDescent="0.2">
      <c r="A610" s="38"/>
      <c r="B610" s="36"/>
      <c r="C610" s="36"/>
      <c r="D610" s="34"/>
      <c r="E610" s="34"/>
      <c r="F610" s="34"/>
      <c r="G610" s="34"/>
      <c r="H610" s="34"/>
      <c r="I610" s="34"/>
      <c r="J610" s="34"/>
      <c r="K610" s="34"/>
      <c r="L610" s="34"/>
      <c r="M610" s="34"/>
    </row>
    <row r="611" spans="1:13" ht="14.25" customHeight="1" x14ac:dyDescent="0.2">
      <c r="A611" s="38"/>
      <c r="B611" s="36"/>
      <c r="C611" s="36"/>
      <c r="D611" s="34"/>
      <c r="E611" s="34"/>
      <c r="F611" s="34"/>
      <c r="G611" s="34"/>
      <c r="H611" s="34"/>
      <c r="I611" s="34"/>
      <c r="J611" s="34"/>
      <c r="K611" s="34"/>
      <c r="L611" s="34"/>
      <c r="M611" s="34"/>
    </row>
    <row r="612" spans="1:13" ht="14.25" customHeight="1" x14ac:dyDescent="0.2">
      <c r="A612" s="38"/>
      <c r="B612" s="36"/>
      <c r="C612" s="36"/>
      <c r="D612" s="34"/>
      <c r="E612" s="34"/>
      <c r="F612" s="34"/>
      <c r="G612" s="34"/>
      <c r="H612" s="34"/>
      <c r="I612" s="34"/>
      <c r="J612" s="34"/>
      <c r="K612" s="34"/>
      <c r="L612" s="34"/>
      <c r="M612" s="34"/>
    </row>
    <row r="613" spans="1:13" ht="14.25" customHeight="1" x14ac:dyDescent="0.2">
      <c r="A613" s="38"/>
      <c r="B613" s="36"/>
      <c r="C613" s="36"/>
      <c r="D613" s="34"/>
      <c r="E613" s="34"/>
      <c r="F613" s="34"/>
      <c r="G613" s="34"/>
      <c r="H613" s="34"/>
      <c r="I613" s="34"/>
      <c r="J613" s="34"/>
      <c r="K613" s="34"/>
      <c r="L613" s="34"/>
      <c r="M613" s="34"/>
    </row>
    <row r="614" spans="1:13" ht="14.25" customHeight="1" x14ac:dyDescent="0.2">
      <c r="A614" s="38"/>
      <c r="B614" s="36"/>
      <c r="C614" s="36"/>
      <c r="D614" s="34"/>
      <c r="E614" s="34"/>
      <c r="F614" s="34"/>
      <c r="G614" s="34"/>
      <c r="H614" s="34"/>
      <c r="I614" s="34"/>
      <c r="J614" s="34"/>
      <c r="K614" s="34"/>
      <c r="L614" s="34"/>
      <c r="M614" s="34"/>
    </row>
    <row r="615" spans="1:13" ht="14.25" customHeight="1" x14ac:dyDescent="0.2">
      <c r="A615" s="38"/>
      <c r="B615" s="36"/>
      <c r="C615" s="36"/>
      <c r="D615" s="34"/>
      <c r="E615" s="34"/>
      <c r="F615" s="34"/>
      <c r="G615" s="34"/>
      <c r="H615" s="34"/>
      <c r="I615" s="34"/>
      <c r="J615" s="34"/>
      <c r="K615" s="34"/>
      <c r="L615" s="34"/>
      <c r="M615" s="34"/>
    </row>
    <row r="616" spans="1:13" ht="14.25" customHeight="1" x14ac:dyDescent="0.2">
      <c r="A616" s="38"/>
      <c r="B616" s="36"/>
      <c r="C616" s="36"/>
      <c r="D616" s="34"/>
      <c r="E616" s="34"/>
      <c r="F616" s="34"/>
      <c r="G616" s="34"/>
      <c r="H616" s="34"/>
      <c r="I616" s="34"/>
      <c r="J616" s="34"/>
      <c r="K616" s="34"/>
      <c r="L616" s="34"/>
      <c r="M616" s="34"/>
    </row>
    <row r="617" spans="1:13" ht="14.25" customHeight="1" x14ac:dyDescent="0.2">
      <c r="A617" s="38"/>
      <c r="B617" s="36"/>
      <c r="C617" s="36"/>
      <c r="D617" s="34"/>
      <c r="E617" s="34"/>
      <c r="F617" s="34"/>
      <c r="G617" s="34"/>
      <c r="H617" s="34"/>
      <c r="I617" s="34"/>
      <c r="J617" s="34"/>
      <c r="K617" s="34"/>
      <c r="L617" s="34"/>
      <c r="M617" s="34"/>
    </row>
    <row r="618" spans="1:13" ht="14.25" customHeight="1" x14ac:dyDescent="0.2">
      <c r="A618" s="38"/>
      <c r="B618" s="36"/>
      <c r="C618" s="36"/>
      <c r="D618" s="34"/>
      <c r="E618" s="34"/>
      <c r="F618" s="34"/>
      <c r="G618" s="34"/>
      <c r="H618" s="34"/>
      <c r="I618" s="34"/>
      <c r="J618" s="34"/>
      <c r="K618" s="34"/>
      <c r="L618" s="34"/>
      <c r="M618" s="34"/>
    </row>
    <row r="619" spans="1:13" ht="14.25" customHeight="1" x14ac:dyDescent="0.2">
      <c r="A619" s="38"/>
      <c r="B619" s="36"/>
      <c r="C619" s="36"/>
      <c r="D619" s="34"/>
      <c r="E619" s="34"/>
      <c r="F619" s="34"/>
      <c r="G619" s="34"/>
      <c r="H619" s="34"/>
      <c r="I619" s="34"/>
      <c r="J619" s="34"/>
      <c r="K619" s="34"/>
      <c r="L619" s="34"/>
      <c r="M619" s="34"/>
    </row>
    <row r="620" spans="1:13" ht="14.25" customHeight="1" x14ac:dyDescent="0.2">
      <c r="A620" s="38"/>
      <c r="B620" s="36"/>
      <c r="C620" s="36"/>
      <c r="D620" s="34"/>
      <c r="E620" s="34"/>
      <c r="F620" s="34"/>
      <c r="G620" s="34"/>
      <c r="H620" s="34"/>
      <c r="I620" s="34"/>
      <c r="J620" s="34"/>
      <c r="K620" s="34"/>
      <c r="L620" s="34"/>
      <c r="M620" s="34"/>
    </row>
    <row r="621" spans="1:13" ht="14.25" customHeight="1" x14ac:dyDescent="0.2">
      <c r="A621" s="38"/>
      <c r="B621" s="36"/>
      <c r="C621" s="36"/>
      <c r="D621" s="34"/>
      <c r="E621" s="34"/>
      <c r="F621" s="34"/>
      <c r="G621" s="34"/>
      <c r="H621" s="34"/>
      <c r="I621" s="34"/>
      <c r="J621" s="34"/>
      <c r="K621" s="34"/>
      <c r="L621" s="34"/>
      <c r="M621" s="34"/>
    </row>
    <row r="622" spans="1:13" ht="14.25" customHeight="1" x14ac:dyDescent="0.2">
      <c r="A622" s="38"/>
      <c r="B622" s="36"/>
      <c r="C622" s="36"/>
      <c r="D622" s="34"/>
      <c r="E622" s="34"/>
      <c r="F622" s="34"/>
      <c r="G622" s="34"/>
      <c r="H622" s="34"/>
      <c r="I622" s="34"/>
      <c r="J622" s="34"/>
      <c r="K622" s="34"/>
      <c r="L622" s="34"/>
      <c r="M622" s="34"/>
    </row>
    <row r="623" spans="1:13" ht="14.25" customHeight="1" x14ac:dyDescent="0.2">
      <c r="A623" s="38"/>
      <c r="B623" s="36"/>
      <c r="C623" s="36"/>
      <c r="D623" s="34"/>
      <c r="E623" s="34"/>
      <c r="F623" s="34"/>
      <c r="G623" s="34"/>
      <c r="H623" s="34"/>
      <c r="I623" s="34"/>
      <c r="J623" s="34"/>
      <c r="K623" s="34"/>
      <c r="L623" s="34"/>
      <c r="M623" s="34"/>
    </row>
    <row r="624" spans="1:13" ht="14.25" customHeight="1" x14ac:dyDescent="0.2">
      <c r="A624" s="38"/>
      <c r="B624" s="36"/>
      <c r="C624" s="36"/>
      <c r="D624" s="34"/>
      <c r="E624" s="34"/>
      <c r="F624" s="34"/>
      <c r="G624" s="34"/>
      <c r="H624" s="34"/>
      <c r="I624" s="34"/>
      <c r="J624" s="34"/>
      <c r="K624" s="34"/>
      <c r="L624" s="34"/>
      <c r="M624" s="34"/>
    </row>
    <row r="625" spans="1:13" ht="14.25" customHeight="1" x14ac:dyDescent="0.2">
      <c r="A625" s="38"/>
      <c r="B625" s="36"/>
      <c r="C625" s="36"/>
      <c r="D625" s="34"/>
      <c r="E625" s="34"/>
      <c r="F625" s="34"/>
      <c r="G625" s="34"/>
      <c r="H625" s="34"/>
      <c r="I625" s="34"/>
      <c r="J625" s="34"/>
      <c r="K625" s="34"/>
      <c r="L625" s="34"/>
      <c r="M625" s="34"/>
    </row>
    <row r="626" spans="1:13" ht="14.25" customHeight="1" x14ac:dyDescent="0.2">
      <c r="A626" s="38"/>
      <c r="B626" s="36"/>
      <c r="C626" s="36"/>
      <c r="D626" s="34"/>
      <c r="E626" s="34"/>
      <c r="F626" s="34"/>
      <c r="G626" s="34"/>
      <c r="H626" s="34"/>
      <c r="I626" s="34"/>
      <c r="J626" s="34"/>
      <c r="K626" s="34"/>
      <c r="L626" s="34"/>
      <c r="M626" s="34"/>
    </row>
    <row r="627" spans="1:13" ht="14.25" customHeight="1" x14ac:dyDescent="0.2">
      <c r="A627" s="38"/>
      <c r="B627" s="36"/>
      <c r="C627" s="36"/>
      <c r="D627" s="34"/>
      <c r="E627" s="34"/>
      <c r="F627" s="34"/>
      <c r="G627" s="34"/>
      <c r="H627" s="34"/>
      <c r="I627" s="34"/>
      <c r="J627" s="34"/>
      <c r="K627" s="34"/>
      <c r="L627" s="34"/>
      <c r="M627" s="34"/>
    </row>
    <row r="628" spans="1:13" ht="14.25" customHeight="1" x14ac:dyDescent="0.2">
      <c r="A628" s="38"/>
      <c r="B628" s="36"/>
      <c r="C628" s="36"/>
      <c r="D628" s="34"/>
      <c r="E628" s="34"/>
      <c r="F628" s="34"/>
      <c r="G628" s="34"/>
      <c r="H628" s="34"/>
      <c r="I628" s="34"/>
      <c r="J628" s="34"/>
      <c r="K628" s="34"/>
      <c r="L628" s="34"/>
      <c r="M628" s="34"/>
    </row>
    <row r="629" spans="1:13" ht="14.25" customHeight="1" x14ac:dyDescent="0.2">
      <c r="A629" s="38"/>
      <c r="B629" s="36"/>
      <c r="C629" s="36"/>
      <c r="D629" s="34"/>
      <c r="E629" s="34"/>
      <c r="F629" s="34"/>
      <c r="G629" s="34"/>
      <c r="H629" s="34"/>
      <c r="I629" s="34"/>
      <c r="J629" s="34"/>
      <c r="K629" s="34"/>
      <c r="L629" s="34"/>
      <c r="M629" s="34"/>
    </row>
    <row r="630" spans="1:13" ht="14.25" customHeight="1" x14ac:dyDescent="0.2">
      <c r="A630" s="38"/>
      <c r="B630" s="36"/>
      <c r="C630" s="36"/>
      <c r="D630" s="34"/>
      <c r="E630" s="34"/>
      <c r="F630" s="34"/>
      <c r="G630" s="34"/>
      <c r="H630" s="34"/>
      <c r="I630" s="34"/>
      <c r="J630" s="34"/>
      <c r="K630" s="34"/>
      <c r="L630" s="34"/>
      <c r="M630" s="34"/>
    </row>
    <row r="631" spans="1:13" ht="14.25" customHeight="1" x14ac:dyDescent="0.2">
      <c r="A631" s="38"/>
      <c r="B631" s="36"/>
      <c r="C631" s="36"/>
      <c r="D631" s="34"/>
      <c r="E631" s="34"/>
      <c r="F631" s="34"/>
      <c r="G631" s="34"/>
      <c r="H631" s="34"/>
      <c r="I631" s="34"/>
      <c r="J631" s="34"/>
      <c r="K631" s="34"/>
      <c r="L631" s="34"/>
      <c r="M631" s="34"/>
    </row>
    <row r="632" spans="1:13" ht="14.25" customHeight="1" x14ac:dyDescent="0.2">
      <c r="A632" s="38"/>
      <c r="B632" s="36"/>
      <c r="C632" s="36"/>
      <c r="D632" s="34"/>
      <c r="E632" s="34"/>
      <c r="F632" s="34"/>
      <c r="G632" s="34"/>
      <c r="H632" s="34"/>
      <c r="I632" s="34"/>
      <c r="J632" s="34"/>
      <c r="K632" s="34"/>
      <c r="L632" s="34"/>
      <c r="M632" s="34"/>
    </row>
    <row r="633" spans="1:13" ht="14.25" customHeight="1" x14ac:dyDescent="0.2">
      <c r="A633" s="38"/>
      <c r="B633" s="36"/>
      <c r="C633" s="36"/>
      <c r="D633" s="34"/>
      <c r="E633" s="34"/>
      <c r="F633" s="34"/>
      <c r="G633" s="34"/>
      <c r="H633" s="34"/>
      <c r="I633" s="34"/>
      <c r="J633" s="34"/>
      <c r="K633" s="34"/>
      <c r="L633" s="34"/>
      <c r="M633" s="34"/>
    </row>
    <row r="634" spans="1:13" ht="14.25" customHeight="1" x14ac:dyDescent="0.2">
      <c r="A634" s="38"/>
      <c r="B634" s="36"/>
      <c r="C634" s="36"/>
      <c r="D634" s="34"/>
      <c r="E634" s="34"/>
      <c r="F634" s="34"/>
      <c r="G634" s="34"/>
      <c r="H634" s="34"/>
      <c r="I634" s="34"/>
      <c r="J634" s="34"/>
      <c r="K634" s="34"/>
      <c r="L634" s="34"/>
      <c r="M634" s="34"/>
    </row>
    <row r="635" spans="1:13" ht="14.25" customHeight="1" x14ac:dyDescent="0.2">
      <c r="A635" s="38"/>
      <c r="B635" s="36"/>
      <c r="C635" s="36"/>
      <c r="D635" s="34"/>
      <c r="E635" s="34"/>
      <c r="F635" s="34"/>
      <c r="G635" s="34"/>
      <c r="H635" s="34"/>
      <c r="I635" s="34"/>
      <c r="J635" s="34"/>
      <c r="K635" s="34"/>
      <c r="L635" s="34"/>
      <c r="M635" s="34"/>
    </row>
    <row r="636" spans="1:13" ht="14.25" customHeight="1" x14ac:dyDescent="0.2">
      <c r="A636" s="38"/>
      <c r="B636" s="36"/>
      <c r="C636" s="36"/>
      <c r="D636" s="34"/>
      <c r="E636" s="34"/>
      <c r="F636" s="34"/>
      <c r="G636" s="34"/>
      <c r="H636" s="34"/>
      <c r="I636" s="34"/>
      <c r="J636" s="34"/>
      <c r="K636" s="34"/>
      <c r="L636" s="34"/>
      <c r="M636" s="34"/>
    </row>
    <row r="637" spans="1:13" ht="14.25" customHeight="1" x14ac:dyDescent="0.2">
      <c r="A637" s="38"/>
      <c r="B637" s="36"/>
      <c r="C637" s="36"/>
      <c r="D637" s="34"/>
      <c r="E637" s="34"/>
      <c r="F637" s="34"/>
      <c r="G637" s="34"/>
      <c r="H637" s="34"/>
      <c r="I637" s="34"/>
      <c r="J637" s="34"/>
      <c r="K637" s="34"/>
      <c r="L637" s="34"/>
      <c r="M637" s="34"/>
    </row>
    <row r="638" spans="1:13" ht="14.25" customHeight="1" x14ac:dyDescent="0.2">
      <c r="A638" s="38"/>
      <c r="B638" s="36"/>
      <c r="C638" s="36"/>
      <c r="D638" s="34"/>
      <c r="E638" s="34"/>
      <c r="F638" s="34"/>
      <c r="G638" s="34"/>
      <c r="H638" s="34"/>
      <c r="I638" s="34"/>
      <c r="J638" s="34"/>
      <c r="K638" s="34"/>
      <c r="L638" s="34"/>
      <c r="M638" s="34"/>
    </row>
    <row r="639" spans="1:13" ht="14.25" customHeight="1" x14ac:dyDescent="0.2">
      <c r="A639" s="38"/>
      <c r="B639" s="36"/>
      <c r="C639" s="36"/>
      <c r="D639" s="34"/>
      <c r="E639" s="34"/>
      <c r="F639" s="34"/>
      <c r="G639" s="34"/>
      <c r="H639" s="34"/>
      <c r="I639" s="34"/>
      <c r="J639" s="34"/>
      <c r="K639" s="34"/>
      <c r="L639" s="34"/>
      <c r="M639" s="34"/>
    </row>
    <row r="640" spans="1:13" ht="14.25" customHeight="1" x14ac:dyDescent="0.2">
      <c r="A640" s="38"/>
      <c r="B640" s="36"/>
      <c r="C640" s="36"/>
      <c r="D640" s="34"/>
      <c r="E640" s="34"/>
      <c r="F640" s="34"/>
      <c r="G640" s="34"/>
      <c r="H640" s="34"/>
      <c r="I640" s="34"/>
      <c r="J640" s="34"/>
      <c r="K640" s="34"/>
      <c r="L640" s="34"/>
      <c r="M640" s="34"/>
    </row>
    <row r="641" spans="1:13" ht="14.25" customHeight="1" x14ac:dyDescent="0.2">
      <c r="A641" s="38"/>
      <c r="B641" s="36"/>
      <c r="C641" s="36"/>
      <c r="D641" s="34"/>
      <c r="E641" s="34"/>
      <c r="F641" s="34"/>
      <c r="G641" s="34"/>
      <c r="H641" s="34"/>
      <c r="I641" s="34"/>
      <c r="J641" s="34"/>
      <c r="K641" s="34"/>
      <c r="L641" s="34"/>
      <c r="M641" s="34"/>
    </row>
    <row r="642" spans="1:13" ht="14.25" customHeight="1" x14ac:dyDescent="0.2">
      <c r="A642" s="38"/>
      <c r="B642" s="36"/>
      <c r="C642" s="36"/>
      <c r="D642" s="34"/>
      <c r="E642" s="34"/>
      <c r="F642" s="34"/>
      <c r="G642" s="34"/>
      <c r="H642" s="34"/>
      <c r="I642" s="34"/>
      <c r="J642" s="34"/>
      <c r="K642" s="34"/>
      <c r="L642" s="34"/>
      <c r="M642" s="34"/>
    </row>
    <row r="643" spans="1:13" ht="14.25" customHeight="1" x14ac:dyDescent="0.2">
      <c r="A643" s="38"/>
      <c r="B643" s="36"/>
      <c r="C643" s="36"/>
      <c r="D643" s="34"/>
      <c r="E643" s="34"/>
      <c r="F643" s="34"/>
      <c r="G643" s="34"/>
      <c r="H643" s="34"/>
      <c r="I643" s="34"/>
      <c r="J643" s="34"/>
      <c r="K643" s="34"/>
      <c r="L643" s="34"/>
      <c r="M643" s="34"/>
    </row>
    <row r="644" spans="1:13" ht="14.25" customHeight="1" x14ac:dyDescent="0.2">
      <c r="A644" s="38"/>
      <c r="B644" s="36"/>
      <c r="C644" s="36"/>
      <c r="D644" s="34"/>
      <c r="E644" s="34"/>
      <c r="F644" s="34"/>
      <c r="G644" s="34"/>
      <c r="H644" s="34"/>
      <c r="I644" s="34"/>
      <c r="J644" s="34"/>
      <c r="K644" s="34"/>
      <c r="L644" s="34"/>
      <c r="M644" s="34"/>
    </row>
    <row r="645" spans="1:13" ht="14.25" customHeight="1" x14ac:dyDescent="0.2">
      <c r="A645" s="38"/>
      <c r="B645" s="36"/>
      <c r="C645" s="36"/>
      <c r="D645" s="34"/>
      <c r="E645" s="34"/>
      <c r="F645" s="34"/>
      <c r="G645" s="34"/>
      <c r="H645" s="34"/>
      <c r="I645" s="34"/>
      <c r="J645" s="34"/>
      <c r="K645" s="34"/>
      <c r="L645" s="34"/>
      <c r="M645" s="34"/>
    </row>
    <row r="646" spans="1:13" ht="14.25" customHeight="1" x14ac:dyDescent="0.2">
      <c r="A646" s="38"/>
      <c r="B646" s="36"/>
      <c r="C646" s="36"/>
      <c r="D646" s="34"/>
      <c r="E646" s="34"/>
      <c r="F646" s="34"/>
      <c r="G646" s="34"/>
      <c r="H646" s="34"/>
      <c r="I646" s="34"/>
      <c r="J646" s="34"/>
      <c r="K646" s="34"/>
      <c r="L646" s="34"/>
      <c r="M646" s="34"/>
    </row>
    <row r="647" spans="1:13" ht="14.25" customHeight="1" x14ac:dyDescent="0.2">
      <c r="A647" s="38"/>
      <c r="B647" s="36"/>
      <c r="C647" s="36"/>
      <c r="D647" s="34"/>
      <c r="E647" s="34"/>
      <c r="F647" s="34"/>
      <c r="G647" s="34"/>
      <c r="H647" s="34"/>
      <c r="I647" s="34"/>
      <c r="J647" s="34"/>
      <c r="K647" s="34"/>
      <c r="L647" s="34"/>
      <c r="M647" s="34"/>
    </row>
    <row r="648" spans="1:13" ht="14.25" customHeight="1" x14ac:dyDescent="0.2">
      <c r="A648" s="38"/>
      <c r="B648" s="36"/>
      <c r="C648" s="36"/>
      <c r="D648" s="34"/>
      <c r="E648" s="34"/>
      <c r="F648" s="34"/>
      <c r="G648" s="34"/>
      <c r="H648" s="34"/>
      <c r="I648" s="34"/>
      <c r="J648" s="34"/>
      <c r="K648" s="34"/>
      <c r="L648" s="34"/>
      <c r="M648" s="34"/>
    </row>
    <row r="649" spans="1:13" ht="14.25" customHeight="1" x14ac:dyDescent="0.2">
      <c r="A649" s="38"/>
      <c r="B649" s="36"/>
      <c r="C649" s="36"/>
      <c r="D649" s="34"/>
      <c r="E649" s="34"/>
      <c r="F649" s="34"/>
      <c r="G649" s="34"/>
      <c r="H649" s="34"/>
      <c r="I649" s="34"/>
      <c r="J649" s="34"/>
      <c r="K649" s="34"/>
      <c r="L649" s="34"/>
      <c r="M649" s="34"/>
    </row>
    <row r="650" spans="1:13" ht="14.25" customHeight="1" x14ac:dyDescent="0.2">
      <c r="A650" s="38"/>
      <c r="B650" s="36"/>
      <c r="C650" s="36"/>
      <c r="D650" s="34"/>
      <c r="E650" s="34"/>
      <c r="F650" s="34"/>
      <c r="G650" s="34"/>
      <c r="H650" s="34"/>
      <c r="I650" s="34"/>
      <c r="J650" s="34"/>
      <c r="K650" s="34"/>
      <c r="L650" s="34"/>
      <c r="M650" s="34"/>
    </row>
    <row r="651" spans="1:13" ht="14.25" customHeight="1" x14ac:dyDescent="0.2">
      <c r="A651" s="38"/>
      <c r="B651" s="36"/>
      <c r="C651" s="36"/>
      <c r="D651" s="34"/>
      <c r="E651" s="34"/>
      <c r="F651" s="34"/>
      <c r="G651" s="34"/>
      <c r="H651" s="34"/>
      <c r="I651" s="34"/>
      <c r="J651" s="34"/>
      <c r="K651" s="34"/>
      <c r="L651" s="34"/>
      <c r="M651" s="34"/>
    </row>
    <row r="652" spans="1:13" ht="14.25" customHeight="1" x14ac:dyDescent="0.2">
      <c r="A652" s="38"/>
      <c r="B652" s="36"/>
      <c r="C652" s="36"/>
      <c r="D652" s="34"/>
      <c r="E652" s="34"/>
      <c r="F652" s="34"/>
      <c r="G652" s="34"/>
      <c r="H652" s="34"/>
      <c r="I652" s="34"/>
      <c r="J652" s="34"/>
      <c r="K652" s="34"/>
      <c r="L652" s="34"/>
      <c r="M652" s="34"/>
    </row>
    <row r="653" spans="1:13" ht="14.25" customHeight="1" x14ac:dyDescent="0.2">
      <c r="A653" s="38"/>
      <c r="B653" s="36"/>
      <c r="C653" s="36"/>
      <c r="D653" s="34"/>
      <c r="E653" s="34"/>
      <c r="F653" s="34"/>
      <c r="G653" s="34"/>
      <c r="H653" s="34"/>
      <c r="I653" s="34"/>
      <c r="J653" s="34"/>
      <c r="K653" s="34"/>
      <c r="L653" s="34"/>
      <c r="M653" s="34"/>
    </row>
    <row r="654" spans="1:13" ht="14.25" customHeight="1" x14ac:dyDescent="0.2">
      <c r="A654" s="38"/>
      <c r="B654" s="36"/>
      <c r="C654" s="36"/>
      <c r="D654" s="34"/>
      <c r="E654" s="34"/>
      <c r="F654" s="34"/>
      <c r="G654" s="34"/>
      <c r="H654" s="34"/>
      <c r="I654" s="34"/>
      <c r="J654" s="34"/>
      <c r="K654" s="34"/>
      <c r="L654" s="34"/>
      <c r="M654" s="34"/>
    </row>
    <row r="655" spans="1:13" ht="14.25" customHeight="1" x14ac:dyDescent="0.2">
      <c r="A655" s="38"/>
      <c r="B655" s="36"/>
      <c r="C655" s="36"/>
      <c r="D655" s="34"/>
      <c r="E655" s="34"/>
      <c r="F655" s="34"/>
      <c r="G655" s="34"/>
      <c r="H655" s="34"/>
      <c r="I655" s="34"/>
      <c r="J655" s="34"/>
      <c r="K655" s="34"/>
      <c r="L655" s="34"/>
      <c r="M655" s="34"/>
    </row>
    <row r="656" spans="1:13" ht="14.25" customHeight="1" x14ac:dyDescent="0.2">
      <c r="A656" s="38"/>
      <c r="B656" s="36"/>
      <c r="C656" s="36"/>
      <c r="D656" s="34"/>
      <c r="E656" s="34"/>
      <c r="F656" s="34"/>
      <c r="G656" s="34"/>
      <c r="H656" s="34"/>
      <c r="I656" s="34"/>
      <c r="J656" s="34"/>
      <c r="K656" s="34"/>
      <c r="L656" s="34"/>
      <c r="M656" s="34"/>
    </row>
    <row r="657" spans="1:13" ht="14.25" customHeight="1" x14ac:dyDescent="0.2">
      <c r="A657" s="38"/>
      <c r="B657" s="36"/>
      <c r="C657" s="36"/>
      <c r="D657" s="34"/>
      <c r="E657" s="34"/>
      <c r="F657" s="34"/>
      <c r="G657" s="34"/>
      <c r="H657" s="34"/>
      <c r="I657" s="34"/>
      <c r="J657" s="34"/>
      <c r="K657" s="34"/>
      <c r="L657" s="34"/>
      <c r="M657" s="34"/>
    </row>
    <row r="658" spans="1:13" ht="14.25" customHeight="1" x14ac:dyDescent="0.2">
      <c r="A658" s="38"/>
      <c r="B658" s="36"/>
      <c r="C658" s="36"/>
      <c r="D658" s="34"/>
      <c r="E658" s="34"/>
      <c r="F658" s="34"/>
      <c r="G658" s="34"/>
      <c r="H658" s="34"/>
      <c r="I658" s="34"/>
      <c r="J658" s="34"/>
      <c r="K658" s="34"/>
      <c r="L658" s="34"/>
      <c r="M658" s="34"/>
    </row>
    <row r="659" spans="1:13" ht="14.25" customHeight="1" x14ac:dyDescent="0.2">
      <c r="A659" s="38"/>
      <c r="B659" s="36"/>
      <c r="C659" s="36"/>
      <c r="D659" s="34"/>
      <c r="E659" s="34"/>
      <c r="F659" s="34"/>
      <c r="G659" s="34"/>
      <c r="H659" s="34"/>
      <c r="I659" s="34"/>
      <c r="J659" s="34"/>
      <c r="K659" s="34"/>
      <c r="L659" s="34"/>
      <c r="M659" s="34"/>
    </row>
    <row r="660" spans="1:13" ht="14.25" customHeight="1" x14ac:dyDescent="0.2">
      <c r="A660" s="38"/>
      <c r="B660" s="36"/>
      <c r="C660" s="36"/>
      <c r="D660" s="34"/>
      <c r="E660" s="34"/>
      <c r="F660" s="34"/>
      <c r="G660" s="34"/>
      <c r="H660" s="34"/>
      <c r="I660" s="34"/>
      <c r="J660" s="34"/>
      <c r="K660" s="34"/>
      <c r="L660" s="34"/>
      <c r="M660" s="34"/>
    </row>
    <row r="661" spans="1:13" ht="14.25" customHeight="1" x14ac:dyDescent="0.2">
      <c r="A661" s="38"/>
      <c r="B661" s="36"/>
      <c r="C661" s="36"/>
      <c r="D661" s="34"/>
      <c r="E661" s="34"/>
      <c r="F661" s="34"/>
      <c r="G661" s="34"/>
      <c r="H661" s="34"/>
      <c r="I661" s="34"/>
      <c r="J661" s="34"/>
      <c r="K661" s="34"/>
      <c r="L661" s="34"/>
      <c r="M661" s="34"/>
    </row>
    <row r="662" spans="1:13" ht="14.25" customHeight="1" x14ac:dyDescent="0.2">
      <c r="A662" s="38"/>
      <c r="B662" s="36"/>
      <c r="C662" s="36"/>
      <c r="D662" s="34"/>
      <c r="E662" s="34"/>
      <c r="F662" s="34"/>
      <c r="G662" s="34"/>
      <c r="H662" s="34"/>
      <c r="I662" s="34"/>
      <c r="J662" s="34"/>
      <c r="K662" s="34"/>
      <c r="L662" s="34"/>
      <c r="M662" s="34"/>
    </row>
    <row r="663" spans="1:13" ht="14.25" customHeight="1" x14ac:dyDescent="0.2">
      <c r="A663" s="38"/>
      <c r="B663" s="36"/>
      <c r="C663" s="36"/>
      <c r="D663" s="34"/>
      <c r="E663" s="34"/>
      <c r="F663" s="34"/>
      <c r="G663" s="34"/>
      <c r="H663" s="34"/>
      <c r="I663" s="34"/>
      <c r="J663" s="34"/>
      <c r="K663" s="34"/>
      <c r="L663" s="34"/>
      <c r="M663" s="34"/>
    </row>
    <row r="664" spans="1:13" ht="14.25" customHeight="1" x14ac:dyDescent="0.2">
      <c r="A664" s="38"/>
      <c r="B664" s="36"/>
      <c r="C664" s="36"/>
      <c r="D664" s="34"/>
      <c r="E664" s="34"/>
      <c r="F664" s="34"/>
      <c r="G664" s="34"/>
      <c r="H664" s="34"/>
      <c r="I664" s="34"/>
      <c r="J664" s="34"/>
      <c r="K664" s="34"/>
      <c r="L664" s="34"/>
      <c r="M664" s="34"/>
    </row>
    <row r="665" spans="1:13" ht="14.25" customHeight="1" x14ac:dyDescent="0.2">
      <c r="A665" s="38"/>
      <c r="B665" s="36"/>
      <c r="C665" s="36"/>
      <c r="D665" s="34"/>
      <c r="E665" s="34"/>
      <c r="F665" s="34"/>
      <c r="G665" s="34"/>
      <c r="H665" s="34"/>
      <c r="I665" s="34"/>
      <c r="J665" s="34"/>
      <c r="K665" s="34"/>
      <c r="L665" s="34"/>
      <c r="M665" s="34"/>
    </row>
    <row r="666" spans="1:13" ht="14.25" customHeight="1" x14ac:dyDescent="0.2">
      <c r="A666" s="38"/>
      <c r="B666" s="36"/>
      <c r="C666" s="36"/>
      <c r="D666" s="34"/>
      <c r="E666" s="34"/>
      <c r="F666" s="34"/>
      <c r="G666" s="34"/>
      <c r="H666" s="34"/>
      <c r="I666" s="34"/>
      <c r="J666" s="34"/>
      <c r="K666" s="34"/>
      <c r="L666" s="34"/>
      <c r="M666" s="34"/>
    </row>
    <row r="667" spans="1:13" ht="14.25" customHeight="1" x14ac:dyDescent="0.2">
      <c r="A667" s="38"/>
      <c r="B667" s="36"/>
      <c r="C667" s="36"/>
      <c r="D667" s="34"/>
      <c r="E667" s="34"/>
      <c r="F667" s="34"/>
      <c r="G667" s="34"/>
      <c r="H667" s="34"/>
      <c r="I667" s="34"/>
      <c r="J667" s="34"/>
      <c r="K667" s="34"/>
      <c r="L667" s="34"/>
      <c r="M667" s="34"/>
    </row>
    <row r="668" spans="1:13" ht="14.25" customHeight="1" x14ac:dyDescent="0.2">
      <c r="A668" s="38"/>
      <c r="B668" s="36"/>
      <c r="C668" s="36"/>
      <c r="D668" s="34"/>
      <c r="E668" s="34"/>
      <c r="F668" s="34"/>
      <c r="G668" s="34"/>
      <c r="H668" s="34"/>
      <c r="I668" s="34"/>
      <c r="J668" s="34"/>
      <c r="K668" s="34"/>
      <c r="L668" s="34"/>
      <c r="M668" s="34"/>
    </row>
    <row r="669" spans="1:13" ht="14.25" customHeight="1" x14ac:dyDescent="0.2">
      <c r="A669" s="38"/>
      <c r="B669" s="36"/>
      <c r="C669" s="36"/>
      <c r="D669" s="34"/>
      <c r="E669" s="34"/>
      <c r="F669" s="34"/>
      <c r="G669" s="34"/>
      <c r="H669" s="34"/>
      <c r="I669" s="34"/>
      <c r="J669" s="34"/>
      <c r="K669" s="34"/>
      <c r="L669" s="34"/>
      <c r="M669" s="34"/>
    </row>
    <row r="670" spans="1:13" ht="14.25" customHeight="1" x14ac:dyDescent="0.2">
      <c r="A670" s="38"/>
      <c r="B670" s="36"/>
      <c r="C670" s="36"/>
      <c r="D670" s="34"/>
      <c r="E670" s="34"/>
      <c r="F670" s="34"/>
      <c r="G670" s="34"/>
      <c r="H670" s="34"/>
      <c r="I670" s="34"/>
      <c r="J670" s="34"/>
      <c r="K670" s="34"/>
      <c r="L670" s="34"/>
      <c r="M670" s="34"/>
    </row>
    <row r="671" spans="1:13" ht="14.25" customHeight="1" x14ac:dyDescent="0.2">
      <c r="A671" s="38"/>
      <c r="B671" s="36"/>
      <c r="C671" s="36"/>
      <c r="D671" s="34"/>
      <c r="E671" s="34"/>
      <c r="F671" s="34"/>
      <c r="G671" s="34"/>
      <c r="H671" s="34"/>
      <c r="I671" s="34"/>
      <c r="J671" s="34"/>
      <c r="K671" s="34"/>
      <c r="L671" s="34"/>
      <c r="M671" s="34"/>
    </row>
    <row r="672" spans="1:13" ht="14.25" customHeight="1" x14ac:dyDescent="0.2">
      <c r="A672" s="38"/>
      <c r="B672" s="36"/>
      <c r="C672" s="36"/>
      <c r="D672" s="34"/>
      <c r="E672" s="34"/>
      <c r="F672" s="34"/>
      <c r="G672" s="34"/>
      <c r="H672" s="34"/>
      <c r="I672" s="34"/>
      <c r="J672" s="34"/>
      <c r="K672" s="34"/>
      <c r="L672" s="34"/>
      <c r="M672" s="34"/>
    </row>
    <row r="673" spans="1:13" ht="14.25" customHeight="1" x14ac:dyDescent="0.2">
      <c r="A673" s="38"/>
      <c r="B673" s="36"/>
      <c r="C673" s="36"/>
      <c r="D673" s="34"/>
      <c r="E673" s="34"/>
      <c r="F673" s="34"/>
      <c r="G673" s="34"/>
      <c r="H673" s="34"/>
      <c r="I673" s="34"/>
      <c r="J673" s="34"/>
      <c r="K673" s="34"/>
      <c r="L673" s="34"/>
      <c r="M673" s="34"/>
    </row>
    <row r="674" spans="1:13" ht="14.25" customHeight="1" x14ac:dyDescent="0.2">
      <c r="A674" s="38"/>
      <c r="B674" s="36"/>
      <c r="C674" s="36"/>
      <c r="D674" s="34"/>
      <c r="E674" s="34"/>
      <c r="F674" s="34"/>
      <c r="G674" s="34"/>
      <c r="H674" s="34"/>
      <c r="I674" s="34"/>
      <c r="J674" s="34"/>
      <c r="K674" s="34"/>
      <c r="L674" s="34"/>
      <c r="M674" s="34"/>
    </row>
    <row r="675" spans="1:13" ht="14.25" customHeight="1" x14ac:dyDescent="0.2">
      <c r="A675" s="38"/>
      <c r="B675" s="36"/>
      <c r="C675" s="36"/>
      <c r="D675" s="34"/>
      <c r="E675" s="34"/>
      <c r="F675" s="34"/>
      <c r="G675" s="34"/>
      <c r="H675" s="34"/>
      <c r="I675" s="34"/>
      <c r="J675" s="34"/>
      <c r="K675" s="34"/>
      <c r="L675" s="34"/>
      <c r="M675" s="34"/>
    </row>
    <row r="676" spans="1:13" ht="14.25" customHeight="1" x14ac:dyDescent="0.2">
      <c r="A676" s="38"/>
      <c r="B676" s="36"/>
      <c r="C676" s="36"/>
      <c r="D676" s="34"/>
      <c r="E676" s="34"/>
      <c r="F676" s="34"/>
      <c r="G676" s="34"/>
      <c r="H676" s="34"/>
      <c r="I676" s="34"/>
      <c r="J676" s="34"/>
      <c r="K676" s="34"/>
      <c r="L676" s="34"/>
      <c r="M676" s="34"/>
    </row>
    <row r="677" spans="1:13" ht="14.25" customHeight="1" x14ac:dyDescent="0.2">
      <c r="A677" s="38"/>
      <c r="B677" s="36"/>
      <c r="C677" s="36"/>
      <c r="D677" s="34"/>
      <c r="E677" s="34"/>
      <c r="F677" s="34"/>
      <c r="G677" s="34"/>
      <c r="H677" s="34"/>
      <c r="I677" s="34"/>
      <c r="J677" s="34"/>
      <c r="K677" s="34"/>
      <c r="L677" s="34"/>
      <c r="M677" s="34"/>
    </row>
    <row r="678" spans="1:13" ht="14.25" customHeight="1" x14ac:dyDescent="0.2">
      <c r="A678" s="38"/>
      <c r="B678" s="36"/>
      <c r="C678" s="36"/>
      <c r="D678" s="34"/>
      <c r="E678" s="34"/>
      <c r="F678" s="34"/>
      <c r="G678" s="34"/>
      <c r="H678" s="34"/>
      <c r="I678" s="34"/>
      <c r="J678" s="34"/>
      <c r="K678" s="34"/>
      <c r="L678" s="34"/>
      <c r="M678" s="34"/>
    </row>
    <row r="679" spans="1:13" ht="14.25" customHeight="1" x14ac:dyDescent="0.2">
      <c r="A679" s="38"/>
      <c r="B679" s="36"/>
      <c r="C679" s="36"/>
      <c r="D679" s="34"/>
      <c r="E679" s="34"/>
      <c r="F679" s="34"/>
      <c r="G679" s="34"/>
      <c r="H679" s="34"/>
      <c r="I679" s="34"/>
      <c r="J679" s="34"/>
      <c r="K679" s="34"/>
      <c r="L679" s="34"/>
      <c r="M679" s="34"/>
    </row>
    <row r="680" spans="1:13" ht="14.25" customHeight="1" x14ac:dyDescent="0.2">
      <c r="A680" s="38"/>
      <c r="B680" s="36"/>
      <c r="C680" s="36"/>
      <c r="D680" s="34"/>
      <c r="E680" s="34"/>
      <c r="F680" s="34"/>
      <c r="G680" s="34"/>
      <c r="H680" s="34"/>
      <c r="I680" s="34"/>
      <c r="J680" s="34"/>
      <c r="K680" s="34"/>
      <c r="L680" s="34"/>
      <c r="M680" s="34"/>
    </row>
    <row r="681" spans="1:13" ht="14.25" customHeight="1" x14ac:dyDescent="0.2">
      <c r="A681" s="38"/>
      <c r="B681" s="36"/>
      <c r="C681" s="36"/>
      <c r="D681" s="34"/>
      <c r="E681" s="34"/>
      <c r="F681" s="34"/>
      <c r="G681" s="34"/>
      <c r="H681" s="34"/>
      <c r="I681" s="34"/>
      <c r="J681" s="34"/>
      <c r="K681" s="34"/>
      <c r="L681" s="34"/>
      <c r="M681" s="34"/>
    </row>
    <row r="682" spans="1:13" ht="14.25" customHeight="1" x14ac:dyDescent="0.2">
      <c r="A682" s="38"/>
      <c r="B682" s="36"/>
      <c r="C682" s="36"/>
      <c r="D682" s="34"/>
      <c r="E682" s="34"/>
      <c r="F682" s="34"/>
      <c r="G682" s="34"/>
      <c r="H682" s="34"/>
      <c r="I682" s="34"/>
      <c r="J682" s="34"/>
      <c r="K682" s="34"/>
      <c r="L682" s="34"/>
      <c r="M682" s="34"/>
    </row>
    <row r="683" spans="1:13" ht="14.25" customHeight="1" x14ac:dyDescent="0.2">
      <c r="A683" s="38"/>
      <c r="B683" s="36"/>
      <c r="C683" s="36"/>
      <c r="D683" s="34"/>
      <c r="E683" s="34"/>
      <c r="F683" s="34"/>
      <c r="G683" s="34"/>
      <c r="H683" s="34"/>
      <c r="I683" s="34"/>
      <c r="J683" s="34"/>
      <c r="K683" s="34"/>
      <c r="L683" s="34"/>
      <c r="M683" s="34"/>
    </row>
    <row r="684" spans="1:13" ht="14.25" customHeight="1" x14ac:dyDescent="0.2">
      <c r="A684" s="38"/>
      <c r="B684" s="36"/>
      <c r="C684" s="36"/>
      <c r="D684" s="34"/>
      <c r="E684" s="34"/>
      <c r="F684" s="34"/>
      <c r="G684" s="34"/>
      <c r="H684" s="34"/>
      <c r="I684" s="34"/>
      <c r="J684" s="34"/>
      <c r="K684" s="34"/>
      <c r="L684" s="34"/>
      <c r="M684" s="34"/>
    </row>
    <row r="685" spans="1:13" ht="14.25" customHeight="1" x14ac:dyDescent="0.2">
      <c r="A685" s="38"/>
      <c r="B685" s="36"/>
      <c r="C685" s="36"/>
      <c r="D685" s="34"/>
      <c r="E685" s="34"/>
      <c r="F685" s="34"/>
      <c r="G685" s="34"/>
      <c r="H685" s="34"/>
      <c r="I685" s="34"/>
      <c r="J685" s="34"/>
      <c r="K685" s="34"/>
      <c r="L685" s="34"/>
      <c r="M685" s="34"/>
    </row>
    <row r="686" spans="1:13" ht="14.25" customHeight="1" x14ac:dyDescent="0.2">
      <c r="A686" s="38"/>
      <c r="B686" s="36"/>
      <c r="C686" s="36"/>
      <c r="D686" s="34"/>
      <c r="E686" s="34"/>
      <c r="F686" s="34"/>
      <c r="G686" s="34"/>
      <c r="H686" s="34"/>
      <c r="I686" s="34"/>
      <c r="J686" s="34"/>
      <c r="K686" s="34"/>
      <c r="L686" s="34"/>
      <c r="M686" s="34"/>
    </row>
    <row r="687" spans="1:13" ht="14.25" customHeight="1" x14ac:dyDescent="0.2">
      <c r="A687" s="38"/>
      <c r="B687" s="36"/>
      <c r="C687" s="36"/>
    </row>
    <row r="688" spans="1:13" ht="14.25" customHeight="1" x14ac:dyDescent="0.2">
      <c r="A688" s="38"/>
      <c r="B688" s="36"/>
      <c r="C688" s="36"/>
    </row>
    <row r="689" spans="1:3" ht="14.25" customHeight="1" x14ac:dyDescent="0.2">
      <c r="A689" s="38"/>
      <c r="B689" s="36"/>
      <c r="C689" s="36"/>
    </row>
    <row r="690" spans="1:3" ht="14.25" customHeight="1" x14ac:dyDescent="0.2">
      <c r="A690" s="38"/>
      <c r="B690" s="36"/>
      <c r="C690" s="36"/>
    </row>
    <row r="691" spans="1:3" ht="14.25" customHeight="1" x14ac:dyDescent="0.2">
      <c r="A691" s="38"/>
      <c r="B691" s="36"/>
      <c r="C691" s="36"/>
    </row>
    <row r="692" spans="1:3" ht="14.25" customHeight="1" x14ac:dyDescent="0.2">
      <c r="A692" s="38"/>
      <c r="B692" s="36"/>
      <c r="C692" s="36"/>
    </row>
    <row r="693" spans="1:3" ht="14.25" customHeight="1" x14ac:dyDescent="0.2">
      <c r="A693" s="38"/>
      <c r="B693" s="36"/>
      <c r="C693" s="36"/>
    </row>
    <row r="694" spans="1:3" ht="14.25" customHeight="1" x14ac:dyDescent="0.2">
      <c r="A694" s="38"/>
      <c r="B694" s="36"/>
      <c r="C694" s="36"/>
    </row>
    <row r="695" spans="1:3" ht="14.25" customHeight="1" x14ac:dyDescent="0.2">
      <c r="A695" s="38"/>
      <c r="B695" s="36"/>
      <c r="C695" s="36"/>
    </row>
    <row r="696" spans="1:3" ht="14.25" customHeight="1" x14ac:dyDescent="0.2">
      <c r="A696" s="38"/>
      <c r="B696" s="36"/>
      <c r="C696" s="36"/>
    </row>
    <row r="697" spans="1:3" ht="14.25" customHeight="1" x14ac:dyDescent="0.2">
      <c r="A697" s="38"/>
      <c r="B697" s="36"/>
      <c r="C697" s="36"/>
    </row>
    <row r="698" spans="1:3" ht="14.25" customHeight="1" x14ac:dyDescent="0.2">
      <c r="A698" s="38"/>
      <c r="B698" s="36"/>
      <c r="C698" s="36"/>
    </row>
    <row r="699" spans="1:3" ht="14.25" customHeight="1" x14ac:dyDescent="0.2">
      <c r="A699" s="38"/>
      <c r="B699" s="36"/>
      <c r="C699" s="36"/>
    </row>
    <row r="700" spans="1:3" ht="14.25" customHeight="1" x14ac:dyDescent="0.2">
      <c r="A700" s="38"/>
      <c r="B700" s="36"/>
      <c r="C700" s="36"/>
    </row>
    <row r="701" spans="1:3" ht="14.25" customHeight="1" x14ac:dyDescent="0.2">
      <c r="A701" s="38"/>
      <c r="B701" s="36"/>
      <c r="C701" s="36"/>
    </row>
    <row r="702" spans="1:3" ht="14.25" customHeight="1" x14ac:dyDescent="0.2">
      <c r="A702" s="38"/>
      <c r="B702" s="36"/>
      <c r="C702" s="36"/>
    </row>
    <row r="703" spans="1:3" ht="14.25" customHeight="1" x14ac:dyDescent="0.2">
      <c r="A703" s="38"/>
      <c r="B703" s="36"/>
      <c r="C703" s="36"/>
    </row>
    <row r="704" spans="1:3" ht="14.25" customHeight="1" x14ac:dyDescent="0.2">
      <c r="A704" s="38"/>
      <c r="B704" s="36"/>
      <c r="C704" s="36"/>
    </row>
    <row r="705" spans="1:3" ht="14.25" customHeight="1" x14ac:dyDescent="0.2">
      <c r="A705" s="38"/>
      <c r="B705" s="36"/>
      <c r="C705" s="36"/>
    </row>
    <row r="706" spans="1:3" ht="14.25" customHeight="1" x14ac:dyDescent="0.2">
      <c r="A706" s="38"/>
      <c r="B706" s="36"/>
      <c r="C706" s="36"/>
    </row>
    <row r="707" spans="1:3" ht="14.25" customHeight="1" x14ac:dyDescent="0.2">
      <c r="A707" s="38"/>
      <c r="B707" s="36"/>
      <c r="C707" s="36"/>
    </row>
    <row r="708" spans="1:3" ht="14.25" customHeight="1" x14ac:dyDescent="0.2">
      <c r="A708" s="38"/>
      <c r="B708" s="36"/>
      <c r="C708" s="36"/>
    </row>
    <row r="709" spans="1:3" ht="14.25" customHeight="1" x14ac:dyDescent="0.2">
      <c r="A709" s="38"/>
      <c r="B709" s="36"/>
      <c r="C709" s="36"/>
    </row>
    <row r="710" spans="1:3" ht="14.25" customHeight="1" x14ac:dyDescent="0.2">
      <c r="A710" s="38"/>
      <c r="B710" s="36"/>
      <c r="C710" s="36"/>
    </row>
    <row r="711" spans="1:3" ht="14.25" customHeight="1" x14ac:dyDescent="0.2">
      <c r="A711" s="38"/>
      <c r="B711" s="36"/>
      <c r="C711" s="36"/>
    </row>
    <row r="712" spans="1:3" ht="14.25" customHeight="1" x14ac:dyDescent="0.2">
      <c r="A712" s="38"/>
      <c r="B712" s="36"/>
      <c r="C712" s="36"/>
    </row>
    <row r="713" spans="1:3" ht="14.25" customHeight="1" x14ac:dyDescent="0.2">
      <c r="A713" s="38"/>
      <c r="B713" s="36"/>
      <c r="C713" s="36"/>
    </row>
    <row r="714" spans="1:3" ht="14.25" customHeight="1" x14ac:dyDescent="0.2">
      <c r="A714" s="38"/>
      <c r="B714" s="36"/>
      <c r="C714" s="36"/>
    </row>
    <row r="715" spans="1:3" ht="14.25" customHeight="1" x14ac:dyDescent="0.2">
      <c r="A715" s="38"/>
      <c r="B715" s="36"/>
      <c r="C715" s="36"/>
    </row>
    <row r="716" spans="1:3" ht="14.25" customHeight="1" x14ac:dyDescent="0.2">
      <c r="A716" s="38"/>
      <c r="B716" s="36"/>
      <c r="C716" s="36"/>
    </row>
    <row r="717" spans="1:3" ht="14.25" customHeight="1" x14ac:dyDescent="0.2">
      <c r="A717" s="38"/>
      <c r="B717" s="36"/>
      <c r="C717" s="36"/>
    </row>
    <row r="718" spans="1:3" ht="14.25" customHeight="1" x14ac:dyDescent="0.2">
      <c r="A718" s="38"/>
      <c r="B718" s="36"/>
      <c r="C718" s="36"/>
    </row>
    <row r="719" spans="1:3" ht="14.25" customHeight="1" x14ac:dyDescent="0.2">
      <c r="A719" s="38"/>
      <c r="B719" s="36"/>
      <c r="C719" s="36"/>
    </row>
    <row r="720" spans="1:3" ht="14.25" customHeight="1" x14ac:dyDescent="0.2">
      <c r="A720" s="38"/>
      <c r="B720" s="36"/>
      <c r="C720" s="36"/>
    </row>
    <row r="721" spans="1:3" ht="14.25" customHeight="1" x14ac:dyDescent="0.2">
      <c r="A721" s="38"/>
      <c r="B721" s="36"/>
      <c r="C721" s="36"/>
    </row>
    <row r="722" spans="1:3" ht="14.25" customHeight="1" x14ac:dyDescent="0.2">
      <c r="A722" s="38"/>
      <c r="B722" s="36"/>
      <c r="C722" s="36"/>
    </row>
    <row r="723" spans="1:3" ht="14.25" customHeight="1" x14ac:dyDescent="0.2">
      <c r="A723" s="38"/>
      <c r="B723" s="36"/>
      <c r="C723" s="36"/>
    </row>
    <row r="724" spans="1:3" ht="14.25" customHeight="1" x14ac:dyDescent="0.2">
      <c r="A724" s="38"/>
      <c r="B724" s="36"/>
      <c r="C724" s="36"/>
    </row>
    <row r="725" spans="1:3" ht="14.25" customHeight="1" x14ac:dyDescent="0.2">
      <c r="A725" s="38"/>
      <c r="B725" s="36"/>
      <c r="C725" s="36"/>
    </row>
    <row r="726" spans="1:3" ht="14.25" customHeight="1" x14ac:dyDescent="0.2">
      <c r="A726" s="38"/>
      <c r="B726" s="36"/>
      <c r="C726" s="36"/>
    </row>
    <row r="727" spans="1:3" ht="14.25" customHeight="1" x14ac:dyDescent="0.2">
      <c r="A727" s="38"/>
      <c r="B727" s="36"/>
      <c r="C727" s="36"/>
    </row>
    <row r="728" spans="1:3" ht="14.25" customHeight="1" x14ac:dyDescent="0.2">
      <c r="A728" s="38"/>
      <c r="B728" s="36"/>
      <c r="C728" s="36"/>
    </row>
    <row r="729" spans="1:3" ht="14.25" customHeight="1" x14ac:dyDescent="0.2">
      <c r="A729" s="38"/>
      <c r="B729" s="36"/>
      <c r="C729" s="36"/>
    </row>
    <row r="730" spans="1:3" ht="14.25" customHeight="1" x14ac:dyDescent="0.2">
      <c r="A730" s="38"/>
      <c r="B730" s="36"/>
      <c r="C730" s="36"/>
    </row>
    <row r="731" spans="1:3" ht="14.25" customHeight="1" x14ac:dyDescent="0.2">
      <c r="A731" s="38"/>
      <c r="B731" s="36"/>
      <c r="C731" s="36"/>
    </row>
    <row r="732" spans="1:3" ht="14.25" customHeight="1" x14ac:dyDescent="0.2">
      <c r="A732" s="38"/>
      <c r="B732" s="36"/>
      <c r="C732" s="36"/>
    </row>
    <row r="733" spans="1:3" ht="14.25" customHeight="1" x14ac:dyDescent="0.2">
      <c r="A733" s="38"/>
      <c r="B733" s="36"/>
      <c r="C733" s="36"/>
    </row>
    <row r="734" spans="1:3" ht="14.25" customHeight="1" x14ac:dyDescent="0.2">
      <c r="A734" s="38"/>
      <c r="B734" s="36"/>
      <c r="C734" s="36"/>
    </row>
    <row r="735" spans="1:3" ht="14.25" customHeight="1" x14ac:dyDescent="0.2">
      <c r="A735" s="38"/>
      <c r="B735" s="36"/>
      <c r="C735" s="36"/>
    </row>
    <row r="736" spans="1:3" ht="14.25" customHeight="1" x14ac:dyDescent="0.2">
      <c r="A736" s="38"/>
      <c r="B736" s="36"/>
      <c r="C736" s="36"/>
    </row>
    <row r="737" spans="1:3" ht="14.25" customHeight="1" x14ac:dyDescent="0.2">
      <c r="A737" s="38"/>
      <c r="B737" s="36"/>
      <c r="C737" s="36"/>
    </row>
    <row r="738" spans="1:3" ht="14.25" customHeight="1" x14ac:dyDescent="0.2">
      <c r="A738" s="38"/>
      <c r="B738" s="36"/>
      <c r="C738" s="36"/>
    </row>
    <row r="739" spans="1:3" ht="14.25" customHeight="1" x14ac:dyDescent="0.2">
      <c r="A739" s="38"/>
      <c r="B739" s="36"/>
      <c r="C739" s="36"/>
    </row>
    <row r="740" spans="1:3" ht="14.25" customHeight="1" x14ac:dyDescent="0.2">
      <c r="A740" s="38"/>
      <c r="B740" s="36"/>
      <c r="C740" s="36"/>
    </row>
    <row r="741" spans="1:3" ht="14.25" customHeight="1" x14ac:dyDescent="0.2">
      <c r="A741" s="38"/>
      <c r="B741" s="36"/>
      <c r="C741" s="36"/>
    </row>
    <row r="742" spans="1:3" ht="14.25" customHeight="1" x14ac:dyDescent="0.2">
      <c r="A742" s="38"/>
      <c r="B742" s="36"/>
      <c r="C742" s="36"/>
    </row>
    <row r="743" spans="1:3" ht="14.25" customHeight="1" x14ac:dyDescent="0.2">
      <c r="A743" s="38"/>
      <c r="B743" s="36"/>
      <c r="C743" s="36"/>
    </row>
    <row r="744" spans="1:3" ht="14.25" customHeight="1" x14ac:dyDescent="0.2">
      <c r="A744" s="38"/>
      <c r="B744" s="36"/>
      <c r="C744" s="36"/>
    </row>
    <row r="745" spans="1:3" ht="14.25" customHeight="1" x14ac:dyDescent="0.2">
      <c r="A745" s="38"/>
      <c r="B745" s="36"/>
      <c r="C745" s="36"/>
    </row>
    <row r="746" spans="1:3" ht="14.25" customHeight="1" x14ac:dyDescent="0.2">
      <c r="A746" s="38"/>
      <c r="B746" s="36"/>
      <c r="C746" s="36"/>
    </row>
    <row r="747" spans="1:3" ht="14.25" customHeight="1" x14ac:dyDescent="0.2">
      <c r="A747" s="38"/>
      <c r="B747" s="36"/>
      <c r="C747" s="36"/>
    </row>
    <row r="748" spans="1:3" ht="14.25" customHeight="1" x14ac:dyDescent="0.2">
      <c r="A748" s="38"/>
      <c r="B748" s="36"/>
      <c r="C748" s="36"/>
    </row>
    <row r="749" spans="1:3" ht="14.25" customHeight="1" x14ac:dyDescent="0.2">
      <c r="A749" s="38"/>
      <c r="B749" s="36"/>
      <c r="C749" s="36"/>
    </row>
    <row r="750" spans="1:3" ht="14.25" customHeight="1" x14ac:dyDescent="0.2">
      <c r="A750" s="38"/>
      <c r="B750" s="36"/>
      <c r="C750" s="36"/>
    </row>
    <row r="751" spans="1:3" ht="14.25" customHeight="1" x14ac:dyDescent="0.2">
      <c r="A751" s="38"/>
      <c r="B751" s="36"/>
      <c r="C751" s="36"/>
    </row>
    <row r="752" spans="1:3" ht="14.25" customHeight="1" x14ac:dyDescent="0.2">
      <c r="A752" s="38"/>
      <c r="B752" s="36"/>
      <c r="C752" s="36"/>
    </row>
    <row r="753" spans="1:3" ht="14.25" customHeight="1" x14ac:dyDescent="0.2">
      <c r="A753" s="38"/>
      <c r="B753" s="36"/>
      <c r="C753" s="36"/>
    </row>
    <row r="754" spans="1:3" ht="14.25" customHeight="1" x14ac:dyDescent="0.2">
      <c r="A754" s="38"/>
      <c r="B754" s="36"/>
      <c r="C754" s="36"/>
    </row>
    <row r="755" spans="1:3" ht="14.25" customHeight="1" x14ac:dyDescent="0.2">
      <c r="A755" s="38"/>
      <c r="B755" s="36"/>
      <c r="C755" s="36"/>
    </row>
    <row r="756" spans="1:3" ht="14.25" customHeight="1" x14ac:dyDescent="0.2">
      <c r="A756" s="38"/>
      <c r="B756" s="36"/>
      <c r="C756" s="36"/>
    </row>
    <row r="757" spans="1:3" ht="14.25" customHeight="1" x14ac:dyDescent="0.2">
      <c r="A757" s="38"/>
      <c r="B757" s="36"/>
      <c r="C757" s="36"/>
    </row>
    <row r="758" spans="1:3" ht="14.25" customHeight="1" x14ac:dyDescent="0.2">
      <c r="A758" s="38"/>
      <c r="B758" s="36"/>
      <c r="C758" s="36"/>
    </row>
    <row r="759" spans="1:3" ht="14.25" customHeight="1" x14ac:dyDescent="0.2">
      <c r="A759" s="38"/>
      <c r="B759" s="36"/>
      <c r="C759" s="36"/>
    </row>
    <row r="760" spans="1:3" ht="14.25" customHeight="1" x14ac:dyDescent="0.2">
      <c r="A760" s="38"/>
      <c r="B760" s="36"/>
      <c r="C760" s="36"/>
    </row>
    <row r="761" spans="1:3" ht="14.25" customHeight="1" x14ac:dyDescent="0.2">
      <c r="A761" s="38"/>
      <c r="B761" s="36"/>
      <c r="C761" s="36"/>
    </row>
    <row r="762" spans="1:3" ht="14.25" customHeight="1" x14ac:dyDescent="0.2">
      <c r="A762" s="38"/>
      <c r="B762" s="36"/>
      <c r="C762" s="36"/>
    </row>
    <row r="763" spans="1:3" ht="14.25" customHeight="1" x14ac:dyDescent="0.2">
      <c r="A763" s="38"/>
      <c r="B763" s="36"/>
      <c r="C763" s="36"/>
    </row>
    <row r="764" spans="1:3" ht="14.25" customHeight="1" x14ac:dyDescent="0.2">
      <c r="A764" s="38"/>
      <c r="B764" s="36"/>
      <c r="C764" s="36"/>
    </row>
    <row r="765" spans="1:3" ht="14.25" customHeight="1" x14ac:dyDescent="0.2">
      <c r="A765" s="38"/>
      <c r="B765" s="36"/>
      <c r="C765" s="36"/>
    </row>
    <row r="766" spans="1:3" ht="14.25" customHeight="1" x14ac:dyDescent="0.2">
      <c r="A766" s="38"/>
      <c r="B766" s="36"/>
      <c r="C766" s="36"/>
    </row>
    <row r="767" spans="1:3" ht="14.25" customHeight="1" x14ac:dyDescent="0.2">
      <c r="A767" s="38"/>
      <c r="B767" s="36"/>
      <c r="C767" s="36"/>
    </row>
    <row r="768" spans="1:3" ht="14.25" customHeight="1" x14ac:dyDescent="0.2">
      <c r="A768" s="38"/>
      <c r="B768" s="36"/>
      <c r="C768" s="36"/>
    </row>
    <row r="769" spans="1:3" ht="14.25" customHeight="1" x14ac:dyDescent="0.2">
      <c r="A769" s="38"/>
      <c r="B769" s="36"/>
      <c r="C769" s="36"/>
    </row>
    <row r="770" spans="1:3" ht="14.25" customHeight="1" x14ac:dyDescent="0.2">
      <c r="A770" s="38"/>
      <c r="B770" s="36"/>
      <c r="C770" s="36"/>
    </row>
    <row r="771" spans="1:3" ht="14.25" customHeight="1" x14ac:dyDescent="0.2">
      <c r="A771" s="38"/>
      <c r="B771" s="36"/>
      <c r="C771" s="36"/>
    </row>
    <row r="772" spans="1:3" ht="14.25" customHeight="1" x14ac:dyDescent="0.2">
      <c r="A772" s="38"/>
      <c r="B772" s="36"/>
      <c r="C772" s="36"/>
    </row>
    <row r="773" spans="1:3" ht="14.25" customHeight="1" x14ac:dyDescent="0.2">
      <c r="A773" s="38"/>
      <c r="B773" s="36"/>
      <c r="C773" s="36"/>
    </row>
    <row r="774" spans="1:3" ht="14.25" customHeight="1" x14ac:dyDescent="0.2">
      <c r="A774" s="38"/>
      <c r="B774" s="36"/>
      <c r="C774" s="36"/>
    </row>
    <row r="775" spans="1:3" ht="14.25" customHeight="1" x14ac:dyDescent="0.2">
      <c r="A775" s="38"/>
      <c r="B775" s="36"/>
      <c r="C775" s="36"/>
    </row>
    <row r="776" spans="1:3" ht="14.25" customHeight="1" x14ac:dyDescent="0.2">
      <c r="A776" s="38"/>
      <c r="B776" s="36"/>
      <c r="C776" s="36"/>
    </row>
    <row r="777" spans="1:3" ht="14.25" customHeight="1" x14ac:dyDescent="0.2">
      <c r="A777" s="38"/>
      <c r="B777" s="36"/>
      <c r="C777" s="36"/>
    </row>
    <row r="778" spans="1:3" ht="14.25" customHeight="1" x14ac:dyDescent="0.2">
      <c r="A778" s="38"/>
      <c r="B778" s="36"/>
      <c r="C778" s="36"/>
    </row>
    <row r="779" spans="1:3" ht="14.25" customHeight="1" x14ac:dyDescent="0.2">
      <c r="A779" s="38"/>
      <c r="B779" s="36"/>
      <c r="C779" s="36"/>
    </row>
    <row r="780" spans="1:3" ht="14.25" customHeight="1" x14ac:dyDescent="0.2">
      <c r="A780" s="38"/>
      <c r="B780" s="36"/>
      <c r="C780" s="36"/>
    </row>
    <row r="781" spans="1:3" ht="14.25" customHeight="1" x14ac:dyDescent="0.2">
      <c r="A781" s="38"/>
      <c r="B781" s="36"/>
      <c r="C781" s="36"/>
    </row>
    <row r="782" spans="1:3" ht="14.25" customHeight="1" x14ac:dyDescent="0.2">
      <c r="A782" s="38"/>
      <c r="B782" s="36"/>
      <c r="C782" s="36"/>
    </row>
    <row r="783" spans="1:3" ht="14.25" customHeight="1" x14ac:dyDescent="0.2">
      <c r="A783" s="38"/>
      <c r="B783" s="36"/>
      <c r="C783" s="36"/>
    </row>
    <row r="784" spans="1:3" ht="14.25" customHeight="1" x14ac:dyDescent="0.2">
      <c r="A784" s="38"/>
      <c r="B784" s="36"/>
      <c r="C784" s="36"/>
    </row>
    <row r="785" spans="1:3" ht="14.25" customHeight="1" x14ac:dyDescent="0.2">
      <c r="A785" s="38"/>
      <c r="B785" s="36"/>
      <c r="C785" s="36"/>
    </row>
    <row r="786" spans="1:3" ht="14.25" customHeight="1" x14ac:dyDescent="0.2">
      <c r="A786" s="38"/>
      <c r="B786" s="36"/>
      <c r="C786" s="36"/>
    </row>
    <row r="787" spans="1:3" ht="14.25" customHeight="1" x14ac:dyDescent="0.2">
      <c r="A787" s="38"/>
      <c r="B787" s="36"/>
      <c r="C787" s="36"/>
    </row>
    <row r="788" spans="1:3" ht="14.25" customHeight="1" x14ac:dyDescent="0.2">
      <c r="A788" s="38"/>
      <c r="B788" s="36"/>
      <c r="C788" s="36"/>
    </row>
    <row r="789" spans="1:3" ht="14.25" customHeight="1" x14ac:dyDescent="0.2">
      <c r="A789" s="38"/>
      <c r="B789" s="36"/>
      <c r="C789" s="36"/>
    </row>
    <row r="790" spans="1:3" ht="14.25" customHeight="1" x14ac:dyDescent="0.2">
      <c r="A790" s="38"/>
      <c r="B790" s="36"/>
      <c r="C790" s="36"/>
    </row>
    <row r="791" spans="1:3" ht="14.25" customHeight="1" x14ac:dyDescent="0.2">
      <c r="A791" s="38"/>
      <c r="B791" s="36"/>
      <c r="C791" s="36"/>
    </row>
    <row r="792" spans="1:3" ht="14.25" customHeight="1" x14ac:dyDescent="0.2">
      <c r="A792" s="38"/>
      <c r="B792" s="36"/>
      <c r="C792" s="36"/>
    </row>
    <row r="793" spans="1:3" ht="14.25" customHeight="1" x14ac:dyDescent="0.2">
      <c r="A793" s="38"/>
      <c r="B793" s="36"/>
      <c r="C793" s="36"/>
    </row>
    <row r="794" spans="1:3" ht="14.25" customHeight="1" x14ac:dyDescent="0.2">
      <c r="A794" s="38"/>
      <c r="B794" s="36"/>
      <c r="C794" s="36"/>
    </row>
    <row r="795" spans="1:3" ht="14.25" customHeight="1" x14ac:dyDescent="0.2">
      <c r="A795" s="38"/>
      <c r="B795" s="36"/>
      <c r="C795" s="36"/>
    </row>
    <row r="796" spans="1:3" ht="14.25" customHeight="1" x14ac:dyDescent="0.2">
      <c r="A796" s="38"/>
      <c r="B796" s="36"/>
      <c r="C796" s="36"/>
    </row>
    <row r="797" spans="1:3" ht="14.25" customHeight="1" x14ac:dyDescent="0.2">
      <c r="A797" s="38"/>
      <c r="B797" s="36"/>
      <c r="C797" s="36"/>
    </row>
    <row r="798" spans="1:3" ht="14.25" customHeight="1" x14ac:dyDescent="0.2">
      <c r="A798" s="38"/>
      <c r="B798" s="36"/>
      <c r="C798" s="36"/>
    </row>
    <row r="799" spans="1:3" ht="14.25" customHeight="1" x14ac:dyDescent="0.2">
      <c r="A799" s="38"/>
      <c r="B799" s="36"/>
      <c r="C799" s="36"/>
    </row>
    <row r="800" spans="1:3" ht="14.25" customHeight="1" x14ac:dyDescent="0.2">
      <c r="A800" s="38"/>
      <c r="B800" s="36"/>
      <c r="C800" s="36"/>
    </row>
    <row r="801" spans="1:3" ht="14.25" customHeight="1" x14ac:dyDescent="0.2">
      <c r="A801" s="38"/>
      <c r="B801" s="36"/>
      <c r="C801" s="36"/>
    </row>
    <row r="802" spans="1:3" ht="14.25" customHeight="1" x14ac:dyDescent="0.2">
      <c r="A802" s="38"/>
      <c r="B802" s="36"/>
      <c r="C802" s="36"/>
    </row>
    <row r="803" spans="1:3" ht="14.25" customHeight="1" x14ac:dyDescent="0.2">
      <c r="A803" s="38"/>
      <c r="B803" s="36"/>
      <c r="C803" s="36"/>
    </row>
    <row r="804" spans="1:3" ht="14.25" customHeight="1" x14ac:dyDescent="0.2">
      <c r="A804" s="38"/>
      <c r="B804" s="36"/>
      <c r="C804" s="36"/>
    </row>
    <row r="805" spans="1:3" ht="14.25" customHeight="1" x14ac:dyDescent="0.2">
      <c r="A805" s="38"/>
      <c r="B805" s="36"/>
      <c r="C805" s="36"/>
    </row>
    <row r="806" spans="1:3" ht="14.25" customHeight="1" x14ac:dyDescent="0.2">
      <c r="A806" s="38"/>
      <c r="B806" s="36"/>
      <c r="C806" s="36"/>
    </row>
    <row r="807" spans="1:3" ht="14.25" customHeight="1" x14ac:dyDescent="0.2">
      <c r="A807" s="38"/>
      <c r="B807" s="36"/>
      <c r="C807" s="36"/>
    </row>
    <row r="808" spans="1:3" ht="14.25" customHeight="1" x14ac:dyDescent="0.2">
      <c r="A808" s="38"/>
      <c r="B808" s="36"/>
      <c r="C808" s="36"/>
    </row>
    <row r="809" spans="1:3" ht="14.25" customHeight="1" x14ac:dyDescent="0.2">
      <c r="A809" s="38"/>
      <c r="B809" s="36"/>
      <c r="C809" s="36"/>
    </row>
    <row r="810" spans="1:3" ht="14.25" customHeight="1" x14ac:dyDescent="0.2">
      <c r="A810" s="38"/>
      <c r="B810" s="36"/>
      <c r="C810" s="36"/>
    </row>
    <row r="811" spans="1:3" ht="14.25" customHeight="1" x14ac:dyDescent="0.2">
      <c r="A811" s="38"/>
      <c r="B811" s="36"/>
      <c r="C811" s="36"/>
    </row>
    <row r="812" spans="1:3" ht="14.25" customHeight="1" x14ac:dyDescent="0.2">
      <c r="A812" s="38"/>
      <c r="B812" s="36"/>
      <c r="C812" s="36"/>
    </row>
    <row r="813" spans="1:3" ht="14.25" customHeight="1" x14ac:dyDescent="0.2">
      <c r="A813" s="38"/>
      <c r="B813" s="36"/>
      <c r="C813" s="36"/>
    </row>
    <row r="814" spans="1:3" ht="14.25" customHeight="1" x14ac:dyDescent="0.2">
      <c r="A814" s="38"/>
      <c r="B814" s="36"/>
      <c r="C814" s="36"/>
    </row>
    <row r="815" spans="1:3" ht="14.25" customHeight="1" x14ac:dyDescent="0.2">
      <c r="A815" s="38"/>
      <c r="B815" s="36"/>
      <c r="C815" s="36"/>
    </row>
    <row r="816" spans="1:3" ht="14.25" customHeight="1" x14ac:dyDescent="0.2">
      <c r="A816" s="38"/>
      <c r="B816" s="36"/>
      <c r="C816" s="36"/>
    </row>
    <row r="817" spans="1:3" ht="14.25" customHeight="1" x14ac:dyDescent="0.2">
      <c r="A817" s="38"/>
      <c r="B817" s="36"/>
      <c r="C817" s="36"/>
    </row>
    <row r="818" spans="1:3" ht="14.25" customHeight="1" x14ac:dyDescent="0.2">
      <c r="A818" s="38"/>
      <c r="B818" s="36"/>
      <c r="C818" s="36"/>
    </row>
    <row r="819" spans="1:3" ht="14.25" customHeight="1" x14ac:dyDescent="0.2">
      <c r="A819" s="38"/>
      <c r="B819" s="36"/>
      <c r="C819" s="36"/>
    </row>
    <row r="820" spans="1:3" ht="14.25" customHeight="1" x14ac:dyDescent="0.2">
      <c r="A820" s="38"/>
      <c r="B820" s="36"/>
      <c r="C820" s="36"/>
    </row>
    <row r="821" spans="1:3" ht="14.25" customHeight="1" x14ac:dyDescent="0.2">
      <c r="A821" s="38"/>
      <c r="B821" s="36"/>
      <c r="C821" s="36"/>
    </row>
    <row r="822" spans="1:3" ht="14.25" customHeight="1" x14ac:dyDescent="0.2">
      <c r="A822" s="38"/>
      <c r="B822" s="36"/>
      <c r="C822" s="36"/>
    </row>
    <row r="823" spans="1:3" ht="14.25" customHeight="1" x14ac:dyDescent="0.2">
      <c r="A823" s="38"/>
      <c r="B823" s="36"/>
      <c r="C823" s="36"/>
    </row>
    <row r="824" spans="1:3" ht="14.25" customHeight="1" x14ac:dyDescent="0.2">
      <c r="A824" s="38"/>
      <c r="B824" s="36"/>
      <c r="C824" s="36"/>
    </row>
    <row r="825" spans="1:3" ht="14.25" customHeight="1" x14ac:dyDescent="0.2">
      <c r="A825" s="38"/>
      <c r="B825" s="36"/>
      <c r="C825" s="36"/>
    </row>
    <row r="826" spans="1:3" ht="14.25" customHeight="1" x14ac:dyDescent="0.2">
      <c r="A826" s="38"/>
      <c r="B826" s="36"/>
      <c r="C826" s="36"/>
    </row>
    <row r="827" spans="1:3" ht="14.25" customHeight="1" x14ac:dyDescent="0.2">
      <c r="A827" s="38"/>
      <c r="B827" s="36"/>
      <c r="C827" s="36"/>
    </row>
    <row r="828" spans="1:3" ht="14.25" customHeight="1" x14ac:dyDescent="0.2">
      <c r="A828" s="38"/>
      <c r="B828" s="36"/>
      <c r="C828" s="36"/>
    </row>
    <row r="829" spans="1:3" ht="14.25" customHeight="1" x14ac:dyDescent="0.2">
      <c r="A829" s="38"/>
      <c r="B829" s="36"/>
      <c r="C829" s="36"/>
    </row>
    <row r="830" spans="1:3" ht="14.25" customHeight="1" x14ac:dyDescent="0.2">
      <c r="A830" s="38"/>
      <c r="B830" s="36"/>
      <c r="C830" s="36"/>
    </row>
    <row r="831" spans="1:3" ht="14.25" customHeight="1" x14ac:dyDescent="0.2">
      <c r="A831" s="38"/>
      <c r="B831" s="36"/>
      <c r="C831" s="36"/>
    </row>
    <row r="832" spans="1:3" ht="14.25" customHeight="1" x14ac:dyDescent="0.2">
      <c r="A832" s="38"/>
      <c r="B832" s="36"/>
      <c r="C832" s="36"/>
    </row>
    <row r="833" spans="1:3" ht="14.25" customHeight="1" x14ac:dyDescent="0.2">
      <c r="A833" s="38"/>
      <c r="B833" s="36"/>
      <c r="C833" s="36"/>
    </row>
    <row r="834" spans="1:3" ht="14.25" customHeight="1" x14ac:dyDescent="0.2">
      <c r="A834" s="38"/>
      <c r="B834" s="36"/>
      <c r="C834" s="36"/>
    </row>
    <row r="835" spans="1:3" ht="14.25" customHeight="1" x14ac:dyDescent="0.2">
      <c r="A835" s="38"/>
      <c r="B835" s="36"/>
      <c r="C835" s="36"/>
    </row>
    <row r="836" spans="1:3" ht="14.25" customHeight="1" x14ac:dyDescent="0.2">
      <c r="A836" s="38"/>
      <c r="B836" s="36"/>
      <c r="C836" s="36"/>
    </row>
    <row r="837" spans="1:3" ht="14.25" customHeight="1" x14ac:dyDescent="0.2">
      <c r="A837" s="38"/>
      <c r="B837" s="36"/>
      <c r="C837" s="36"/>
    </row>
    <row r="838" spans="1:3" ht="14.25" customHeight="1" x14ac:dyDescent="0.2">
      <c r="A838" s="38"/>
      <c r="B838" s="36"/>
      <c r="C838" s="36"/>
    </row>
    <row r="839" spans="1:3" ht="14.25" customHeight="1" x14ac:dyDescent="0.2">
      <c r="A839" s="38"/>
      <c r="B839" s="36"/>
      <c r="C839" s="36"/>
    </row>
    <row r="840" spans="1:3" ht="14.25" customHeight="1" x14ac:dyDescent="0.2">
      <c r="A840" s="38"/>
      <c r="B840" s="36"/>
      <c r="C840" s="36"/>
    </row>
    <row r="841" spans="1:3" ht="14.25" customHeight="1" x14ac:dyDescent="0.2">
      <c r="A841" s="38"/>
      <c r="B841" s="36"/>
      <c r="C841" s="36"/>
    </row>
    <row r="842" spans="1:3" ht="14.25" customHeight="1" x14ac:dyDescent="0.2">
      <c r="A842" s="38"/>
      <c r="B842" s="36"/>
      <c r="C842" s="36"/>
    </row>
    <row r="843" spans="1:3" ht="14.25" customHeight="1" x14ac:dyDescent="0.2">
      <c r="A843" s="38"/>
      <c r="B843" s="36"/>
      <c r="C843" s="36"/>
    </row>
    <row r="844" spans="1:3" ht="14.25" customHeight="1" x14ac:dyDescent="0.2">
      <c r="A844" s="38"/>
      <c r="B844" s="36"/>
      <c r="C844" s="36"/>
    </row>
    <row r="845" spans="1:3" ht="14.25" customHeight="1" x14ac:dyDescent="0.2">
      <c r="A845" s="38"/>
      <c r="B845" s="36"/>
      <c r="C845" s="36"/>
    </row>
    <row r="846" spans="1:3" ht="14.25" customHeight="1" x14ac:dyDescent="0.2">
      <c r="A846" s="38"/>
      <c r="B846" s="36"/>
      <c r="C846" s="36"/>
    </row>
    <row r="847" spans="1:3" ht="14.25" customHeight="1" x14ac:dyDescent="0.2">
      <c r="A847" s="38"/>
      <c r="B847" s="36"/>
      <c r="C847" s="36"/>
    </row>
    <row r="848" spans="1:3" ht="14.25" customHeight="1" x14ac:dyDescent="0.2">
      <c r="A848" s="38"/>
      <c r="B848" s="36"/>
      <c r="C848" s="36"/>
    </row>
    <row r="849" spans="1:3" ht="14.25" customHeight="1" x14ac:dyDescent="0.2">
      <c r="A849" s="38"/>
      <c r="B849" s="36"/>
      <c r="C849" s="36"/>
    </row>
    <row r="850" spans="1:3" ht="14.25" customHeight="1" x14ac:dyDescent="0.2">
      <c r="A850" s="38"/>
      <c r="B850" s="36"/>
      <c r="C850" s="36"/>
    </row>
    <row r="851" spans="1:3" ht="14.25" customHeight="1" x14ac:dyDescent="0.2">
      <c r="A851" s="38"/>
      <c r="B851" s="36"/>
      <c r="C851" s="36"/>
    </row>
    <row r="852" spans="1:3" ht="14.25" customHeight="1" x14ac:dyDescent="0.2">
      <c r="A852" s="38"/>
      <c r="B852" s="36"/>
      <c r="C852" s="36"/>
    </row>
    <row r="853" spans="1:3" ht="14.25" customHeight="1" x14ac:dyDescent="0.2">
      <c r="A853" s="38"/>
      <c r="B853" s="36"/>
      <c r="C853" s="36"/>
    </row>
    <row r="854" spans="1:3" ht="14.25" customHeight="1" x14ac:dyDescent="0.2">
      <c r="A854" s="38"/>
      <c r="B854" s="36"/>
      <c r="C854" s="36"/>
    </row>
    <row r="855" spans="1:3" ht="14.25" customHeight="1" x14ac:dyDescent="0.2">
      <c r="A855" s="38"/>
      <c r="B855" s="36"/>
      <c r="C855" s="36"/>
    </row>
    <row r="856" spans="1:3" ht="14.25" customHeight="1" x14ac:dyDescent="0.2">
      <c r="A856" s="38"/>
      <c r="B856" s="36"/>
      <c r="C856" s="36"/>
    </row>
    <row r="857" spans="1:3" ht="14.25" customHeight="1" x14ac:dyDescent="0.2">
      <c r="A857" s="38"/>
      <c r="B857" s="36"/>
      <c r="C857" s="36"/>
    </row>
    <row r="858" spans="1:3" ht="14.25" customHeight="1" x14ac:dyDescent="0.2">
      <c r="A858" s="38"/>
      <c r="B858" s="36"/>
      <c r="C858" s="36"/>
    </row>
    <row r="859" spans="1:3" ht="14.25" customHeight="1" x14ac:dyDescent="0.2">
      <c r="A859" s="38"/>
      <c r="B859" s="36"/>
      <c r="C859" s="36"/>
    </row>
    <row r="860" spans="1:3" ht="14.25" customHeight="1" x14ac:dyDescent="0.2">
      <c r="A860" s="38"/>
      <c r="B860" s="36"/>
      <c r="C860" s="36"/>
    </row>
    <row r="861" spans="1:3" ht="14.25" customHeight="1" x14ac:dyDescent="0.2">
      <c r="A861" s="38"/>
      <c r="B861" s="36"/>
      <c r="C861" s="36"/>
    </row>
    <row r="862" spans="1:3" ht="14.25" customHeight="1" x14ac:dyDescent="0.2">
      <c r="A862" s="38"/>
      <c r="B862" s="36"/>
      <c r="C862" s="36"/>
    </row>
    <row r="863" spans="1:3" ht="14.25" customHeight="1" x14ac:dyDescent="0.2">
      <c r="A863" s="38"/>
      <c r="B863" s="36"/>
      <c r="C863" s="36"/>
    </row>
    <row r="864" spans="1:3" ht="14.25" customHeight="1" x14ac:dyDescent="0.2">
      <c r="A864" s="38"/>
      <c r="B864" s="36"/>
      <c r="C864" s="36"/>
    </row>
    <row r="865" spans="1:3" ht="14.25" customHeight="1" x14ac:dyDescent="0.2">
      <c r="A865" s="38"/>
      <c r="B865" s="36"/>
      <c r="C865" s="36"/>
    </row>
    <row r="866" spans="1:3" ht="14.25" customHeight="1" x14ac:dyDescent="0.2">
      <c r="A866" s="38"/>
      <c r="B866" s="36"/>
      <c r="C866" s="36"/>
    </row>
    <row r="867" spans="1:3" ht="14.25" customHeight="1" x14ac:dyDescent="0.2">
      <c r="A867" s="38"/>
      <c r="B867" s="36"/>
      <c r="C867" s="36"/>
    </row>
    <row r="868" spans="1:3" ht="14.25" customHeight="1" x14ac:dyDescent="0.2">
      <c r="A868" s="38"/>
      <c r="B868" s="36"/>
      <c r="C868" s="36"/>
    </row>
    <row r="869" spans="1:3" ht="14.25" customHeight="1" x14ac:dyDescent="0.2">
      <c r="A869" s="38"/>
      <c r="B869" s="36"/>
      <c r="C869" s="36"/>
    </row>
    <row r="870" spans="1:3" ht="14.25" customHeight="1" x14ac:dyDescent="0.2">
      <c r="A870" s="38"/>
      <c r="B870" s="36"/>
      <c r="C870" s="36"/>
    </row>
    <row r="871" spans="1:3" ht="14.25" customHeight="1" x14ac:dyDescent="0.2">
      <c r="A871" s="38"/>
      <c r="B871" s="36"/>
      <c r="C871" s="36"/>
    </row>
    <row r="872" spans="1:3" ht="14.25" customHeight="1" x14ac:dyDescent="0.2">
      <c r="A872" s="38"/>
      <c r="B872" s="36"/>
      <c r="C872" s="36"/>
    </row>
    <row r="873" spans="1:3" ht="14.25" customHeight="1" x14ac:dyDescent="0.2">
      <c r="A873" s="38"/>
      <c r="B873" s="36"/>
      <c r="C873" s="36"/>
    </row>
    <row r="874" spans="1:3" ht="14.25" customHeight="1" x14ac:dyDescent="0.2">
      <c r="A874" s="38"/>
      <c r="B874" s="36"/>
      <c r="C874" s="36"/>
    </row>
    <row r="875" spans="1:3" ht="14.25" customHeight="1" x14ac:dyDescent="0.2">
      <c r="A875" s="38"/>
      <c r="B875" s="36"/>
      <c r="C875" s="36"/>
    </row>
    <row r="876" spans="1:3" ht="14.25" customHeight="1" x14ac:dyDescent="0.2">
      <c r="A876" s="38"/>
      <c r="B876" s="36"/>
      <c r="C876" s="36"/>
    </row>
    <row r="877" spans="1:3" ht="14.25" customHeight="1" x14ac:dyDescent="0.2">
      <c r="A877" s="38"/>
      <c r="B877" s="36"/>
      <c r="C877" s="36"/>
    </row>
    <row r="878" spans="1:3" ht="14.25" customHeight="1" x14ac:dyDescent="0.2">
      <c r="A878" s="38"/>
      <c r="B878" s="36"/>
      <c r="C878" s="36"/>
    </row>
    <row r="879" spans="1:3" ht="14.25" customHeight="1" x14ac:dyDescent="0.2">
      <c r="A879" s="38"/>
      <c r="B879" s="36"/>
      <c r="C879" s="36"/>
    </row>
    <row r="880" spans="1:3" ht="14.25" customHeight="1" x14ac:dyDescent="0.2">
      <c r="A880" s="38"/>
      <c r="B880" s="36"/>
      <c r="C880" s="36"/>
    </row>
    <row r="881" spans="1:3" ht="14.25" customHeight="1" x14ac:dyDescent="0.2">
      <c r="A881" s="38"/>
      <c r="B881" s="36"/>
      <c r="C881" s="36"/>
    </row>
    <row r="882" spans="1:3" ht="14.25" customHeight="1" x14ac:dyDescent="0.2">
      <c r="A882" s="38"/>
      <c r="B882" s="36"/>
      <c r="C882" s="36"/>
    </row>
    <row r="883" spans="1:3" ht="14.25" customHeight="1" x14ac:dyDescent="0.2">
      <c r="A883" s="38"/>
      <c r="B883" s="36"/>
      <c r="C883" s="36"/>
    </row>
    <row r="884" spans="1:3" ht="14.25" customHeight="1" x14ac:dyDescent="0.2">
      <c r="A884" s="38"/>
      <c r="B884" s="36"/>
      <c r="C884" s="36"/>
    </row>
    <row r="885" spans="1:3" ht="14.25" customHeight="1" x14ac:dyDescent="0.2">
      <c r="A885" s="38"/>
      <c r="B885" s="36"/>
      <c r="C885" s="36"/>
    </row>
    <row r="886" spans="1:3" ht="14.25" customHeight="1" x14ac:dyDescent="0.2">
      <c r="A886" s="38"/>
      <c r="B886" s="36"/>
      <c r="C886" s="36"/>
    </row>
    <row r="887" spans="1:3" ht="14.25" customHeight="1" x14ac:dyDescent="0.2">
      <c r="A887" s="38"/>
      <c r="B887" s="36"/>
      <c r="C887" s="36"/>
    </row>
    <row r="888" spans="1:3" ht="14.25" customHeight="1" x14ac:dyDescent="0.2">
      <c r="A888" s="38"/>
      <c r="B888" s="36"/>
      <c r="C888" s="36"/>
    </row>
    <row r="889" spans="1:3" ht="14.25" customHeight="1" x14ac:dyDescent="0.2">
      <c r="A889" s="38"/>
      <c r="B889" s="36"/>
      <c r="C889" s="36"/>
    </row>
    <row r="890" spans="1:3" ht="14.25" customHeight="1" x14ac:dyDescent="0.2">
      <c r="A890" s="38"/>
      <c r="B890" s="36"/>
      <c r="C890" s="36"/>
    </row>
    <row r="891" spans="1:3" ht="14.25" customHeight="1" x14ac:dyDescent="0.2">
      <c r="A891" s="38"/>
      <c r="B891" s="36"/>
      <c r="C891" s="36"/>
    </row>
    <row r="892" spans="1:3" ht="14.25" customHeight="1" x14ac:dyDescent="0.2">
      <c r="A892" s="38"/>
      <c r="B892" s="36"/>
      <c r="C892" s="36"/>
    </row>
    <row r="893" spans="1:3" ht="14.25" customHeight="1" x14ac:dyDescent="0.2">
      <c r="A893" s="38"/>
      <c r="B893" s="36"/>
      <c r="C893" s="36"/>
    </row>
    <row r="894" spans="1:3" ht="14.25" customHeight="1" x14ac:dyDescent="0.2">
      <c r="A894" s="38"/>
      <c r="B894" s="36"/>
      <c r="C894" s="36"/>
    </row>
    <row r="895" spans="1:3" ht="14.25" customHeight="1" x14ac:dyDescent="0.2">
      <c r="A895" s="38"/>
      <c r="B895" s="36"/>
      <c r="C895" s="36"/>
    </row>
    <row r="896" spans="1:3" ht="14.25" customHeight="1" x14ac:dyDescent="0.2">
      <c r="A896" s="38"/>
      <c r="B896" s="36"/>
      <c r="C896" s="36"/>
    </row>
    <row r="897" spans="1:3" ht="14.25" customHeight="1" x14ac:dyDescent="0.2">
      <c r="A897" s="38"/>
      <c r="B897" s="36"/>
      <c r="C897" s="36"/>
    </row>
    <row r="898" spans="1:3" ht="14.25" customHeight="1" x14ac:dyDescent="0.2">
      <c r="A898" s="38"/>
      <c r="B898" s="36"/>
      <c r="C898" s="36"/>
    </row>
    <row r="899" spans="1:3" ht="14.25" customHeight="1" x14ac:dyDescent="0.2">
      <c r="A899" s="38"/>
      <c r="B899" s="36"/>
      <c r="C899" s="36"/>
    </row>
    <row r="900" spans="1:3" ht="14.25" customHeight="1" x14ac:dyDescent="0.2">
      <c r="A900" s="38"/>
      <c r="B900" s="36"/>
      <c r="C900" s="36"/>
    </row>
    <row r="901" spans="1:3" ht="14.25" customHeight="1" x14ac:dyDescent="0.2">
      <c r="A901" s="38"/>
      <c r="B901" s="36"/>
      <c r="C901" s="36"/>
    </row>
    <row r="902" spans="1:3" ht="14.25" customHeight="1" x14ac:dyDescent="0.2">
      <c r="A902" s="38"/>
      <c r="B902" s="36"/>
      <c r="C902" s="36"/>
    </row>
    <row r="903" spans="1:3" ht="14.25" customHeight="1" x14ac:dyDescent="0.2">
      <c r="A903" s="38"/>
      <c r="B903" s="36"/>
      <c r="C903" s="36"/>
    </row>
    <row r="904" spans="1:3" ht="14.25" customHeight="1" x14ac:dyDescent="0.2">
      <c r="A904" s="38"/>
      <c r="B904" s="36"/>
      <c r="C904" s="36"/>
    </row>
    <row r="905" spans="1:3" ht="14.25" customHeight="1" x14ac:dyDescent="0.2">
      <c r="A905" s="38"/>
      <c r="B905" s="36"/>
      <c r="C905" s="36"/>
    </row>
    <row r="906" spans="1:3" ht="14.25" customHeight="1" x14ac:dyDescent="0.2">
      <c r="A906" s="38"/>
      <c r="B906" s="36"/>
      <c r="C906" s="36"/>
    </row>
    <row r="907" spans="1:3" ht="14.25" customHeight="1" x14ac:dyDescent="0.2">
      <c r="A907" s="38"/>
      <c r="B907" s="36"/>
      <c r="C907" s="36"/>
    </row>
    <row r="908" spans="1:3" ht="14.25" customHeight="1" x14ac:dyDescent="0.2">
      <c r="A908" s="38"/>
      <c r="B908" s="36"/>
      <c r="C908" s="36"/>
    </row>
    <row r="909" spans="1:3" ht="14.25" customHeight="1" x14ac:dyDescent="0.2">
      <c r="A909" s="38"/>
      <c r="B909" s="36"/>
      <c r="C909" s="36"/>
    </row>
    <row r="910" spans="1:3" ht="14.25" customHeight="1" x14ac:dyDescent="0.2">
      <c r="A910" s="38"/>
      <c r="B910" s="36"/>
      <c r="C910" s="36"/>
    </row>
    <row r="911" spans="1:3" ht="14.25" customHeight="1" x14ac:dyDescent="0.2">
      <c r="A911" s="38"/>
      <c r="B911" s="36"/>
      <c r="C911" s="36"/>
    </row>
    <row r="912" spans="1:3" ht="14.25" customHeight="1" x14ac:dyDescent="0.2">
      <c r="A912" s="38"/>
      <c r="B912" s="36"/>
      <c r="C912" s="36"/>
    </row>
    <row r="913" spans="1:3" ht="14.25" customHeight="1" x14ac:dyDescent="0.2">
      <c r="A913" s="38"/>
      <c r="B913" s="36"/>
      <c r="C913" s="36"/>
    </row>
    <row r="914" spans="1:3" ht="14.25" customHeight="1" x14ac:dyDescent="0.2">
      <c r="A914" s="38"/>
      <c r="B914" s="36"/>
      <c r="C914" s="36"/>
    </row>
    <row r="915" spans="1:3" ht="14.25" customHeight="1" x14ac:dyDescent="0.2">
      <c r="A915" s="38"/>
      <c r="B915" s="36"/>
      <c r="C915" s="36"/>
    </row>
    <row r="916" spans="1:3" ht="14.25" customHeight="1" x14ac:dyDescent="0.2">
      <c r="A916" s="38"/>
      <c r="B916" s="36"/>
      <c r="C916" s="36"/>
    </row>
    <row r="917" spans="1:3" ht="14.25" customHeight="1" x14ac:dyDescent="0.2">
      <c r="A917" s="38"/>
      <c r="B917" s="36"/>
      <c r="C917" s="36"/>
    </row>
    <row r="918" spans="1:3" ht="14.25" customHeight="1" x14ac:dyDescent="0.2">
      <c r="A918" s="38"/>
      <c r="B918" s="36"/>
      <c r="C918" s="36"/>
    </row>
    <row r="919" spans="1:3" ht="14.25" customHeight="1" x14ac:dyDescent="0.2">
      <c r="A919" s="38"/>
      <c r="B919" s="36"/>
      <c r="C919" s="36"/>
    </row>
    <row r="920" spans="1:3" ht="14.25" customHeight="1" x14ac:dyDescent="0.2">
      <c r="A920" s="38"/>
      <c r="B920" s="36"/>
      <c r="C920" s="36"/>
    </row>
    <row r="921" spans="1:3" ht="14.25" customHeight="1" x14ac:dyDescent="0.2">
      <c r="A921" s="38"/>
      <c r="B921" s="36"/>
      <c r="C921" s="36"/>
    </row>
    <row r="922" spans="1:3" ht="14.25" customHeight="1" x14ac:dyDescent="0.2">
      <c r="A922" s="38"/>
      <c r="B922" s="36"/>
      <c r="C922" s="36"/>
    </row>
    <row r="923" spans="1:3" ht="14.25" customHeight="1" x14ac:dyDescent="0.2">
      <c r="A923" s="38"/>
      <c r="B923" s="36"/>
      <c r="C923" s="36"/>
    </row>
    <row r="924" spans="1:3" ht="14.25" customHeight="1" x14ac:dyDescent="0.2">
      <c r="A924" s="38"/>
      <c r="B924" s="36"/>
      <c r="C924" s="36"/>
    </row>
    <row r="925" spans="1:3" ht="14.25" customHeight="1" x14ac:dyDescent="0.2">
      <c r="A925" s="38"/>
      <c r="B925" s="36"/>
      <c r="C925" s="36"/>
    </row>
    <row r="926" spans="1:3" ht="14.25" customHeight="1" x14ac:dyDescent="0.2">
      <c r="A926" s="38"/>
      <c r="B926" s="36"/>
      <c r="C926" s="36"/>
    </row>
    <row r="927" spans="1:3" ht="14.25" customHeight="1" x14ac:dyDescent="0.2">
      <c r="A927" s="38"/>
      <c r="B927" s="36"/>
      <c r="C927" s="36"/>
    </row>
    <row r="928" spans="1:3" ht="14.25" customHeight="1" x14ac:dyDescent="0.2">
      <c r="A928" s="38"/>
      <c r="B928" s="36"/>
      <c r="C928" s="36"/>
    </row>
    <row r="929" spans="1:3" ht="14.25" customHeight="1" x14ac:dyDescent="0.2">
      <c r="A929" s="38"/>
      <c r="B929" s="36"/>
      <c r="C929" s="36"/>
    </row>
    <row r="930" spans="1:3" ht="14.25" customHeight="1" x14ac:dyDescent="0.2">
      <c r="A930" s="38"/>
      <c r="B930" s="36"/>
      <c r="C930" s="36"/>
    </row>
    <row r="931" spans="1:3" ht="14.25" customHeight="1" x14ac:dyDescent="0.2">
      <c r="A931" s="38"/>
      <c r="B931" s="36"/>
      <c r="C931" s="36"/>
    </row>
    <row r="932" spans="1:3" ht="14.25" customHeight="1" x14ac:dyDescent="0.2">
      <c r="A932" s="38"/>
      <c r="B932" s="36"/>
      <c r="C932" s="36"/>
    </row>
    <row r="933" spans="1:3" ht="14.25" customHeight="1" x14ac:dyDescent="0.2">
      <c r="A933" s="38"/>
      <c r="B933" s="36"/>
      <c r="C933" s="36"/>
    </row>
    <row r="934" spans="1:3" ht="14.25" customHeight="1" x14ac:dyDescent="0.2">
      <c r="A934" s="38"/>
      <c r="B934" s="36"/>
      <c r="C934" s="36"/>
    </row>
    <row r="935" spans="1:3" ht="14.25" customHeight="1" x14ac:dyDescent="0.2">
      <c r="A935" s="38"/>
      <c r="B935" s="36"/>
      <c r="C935" s="36"/>
    </row>
    <row r="936" spans="1:3" ht="14.25" customHeight="1" x14ac:dyDescent="0.2">
      <c r="A936" s="38"/>
      <c r="B936" s="36"/>
      <c r="C936" s="36"/>
    </row>
    <row r="937" spans="1:3" ht="14.25" customHeight="1" x14ac:dyDescent="0.2">
      <c r="A937" s="38"/>
      <c r="B937" s="36"/>
      <c r="C937" s="36"/>
    </row>
    <row r="938" spans="1:3" ht="14.25" customHeight="1" x14ac:dyDescent="0.2">
      <c r="A938" s="38"/>
      <c r="B938" s="36"/>
      <c r="C938" s="36"/>
    </row>
    <row r="939" spans="1:3" ht="14.25" customHeight="1" x14ac:dyDescent="0.2">
      <c r="A939" s="38"/>
      <c r="B939" s="36"/>
      <c r="C939" s="36"/>
    </row>
    <row r="940" spans="1:3" ht="14.25" customHeight="1" x14ac:dyDescent="0.2">
      <c r="A940" s="38"/>
      <c r="B940" s="36"/>
      <c r="C940" s="36"/>
    </row>
    <row r="941" spans="1:3" ht="14.25" customHeight="1" x14ac:dyDescent="0.2">
      <c r="A941" s="38"/>
      <c r="B941" s="36"/>
      <c r="C941" s="36"/>
    </row>
    <row r="942" spans="1:3" ht="14.25" customHeight="1" x14ac:dyDescent="0.2">
      <c r="A942" s="38"/>
      <c r="B942" s="36"/>
      <c r="C942" s="36"/>
    </row>
    <row r="943" spans="1:3" ht="14.25" customHeight="1" x14ac:dyDescent="0.2">
      <c r="A943" s="38"/>
      <c r="B943" s="36"/>
      <c r="C943" s="36"/>
    </row>
    <row r="944" spans="1:3" ht="14.25" customHeight="1" x14ac:dyDescent="0.2">
      <c r="A944" s="38"/>
      <c r="B944" s="36"/>
      <c r="C944" s="36"/>
    </row>
    <row r="945" spans="1:3" ht="14.25" customHeight="1" x14ac:dyDescent="0.2">
      <c r="A945" s="38"/>
      <c r="B945" s="36"/>
      <c r="C945" s="36"/>
    </row>
    <row r="946" spans="1:3" ht="14.25" customHeight="1" x14ac:dyDescent="0.2">
      <c r="A946" s="38"/>
      <c r="B946" s="36"/>
      <c r="C946" s="36"/>
    </row>
    <row r="947" spans="1:3" ht="14.25" customHeight="1" x14ac:dyDescent="0.2">
      <c r="A947" s="38"/>
      <c r="B947" s="36"/>
      <c r="C947" s="36"/>
    </row>
    <row r="948" spans="1:3" ht="14.25" customHeight="1" x14ac:dyDescent="0.2">
      <c r="A948" s="38"/>
      <c r="B948" s="36"/>
      <c r="C948" s="36"/>
    </row>
    <row r="949" spans="1:3" ht="14.25" customHeight="1" x14ac:dyDescent="0.2">
      <c r="A949" s="38"/>
      <c r="B949" s="36"/>
      <c r="C949" s="36"/>
    </row>
    <row r="950" spans="1:3" ht="14.25" customHeight="1" x14ac:dyDescent="0.2">
      <c r="A950" s="38"/>
      <c r="B950" s="36"/>
      <c r="C950" s="36"/>
    </row>
    <row r="951" spans="1:3" ht="14.25" customHeight="1" x14ac:dyDescent="0.2">
      <c r="A951" s="38"/>
      <c r="B951" s="36"/>
      <c r="C951" s="36"/>
    </row>
    <row r="952" spans="1:3" ht="14.25" customHeight="1" x14ac:dyDescent="0.2">
      <c r="A952" s="38"/>
      <c r="B952" s="36"/>
      <c r="C952" s="36"/>
    </row>
    <row r="953" spans="1:3" ht="14.25" customHeight="1" x14ac:dyDescent="0.2">
      <c r="A953" s="38"/>
      <c r="B953" s="36"/>
      <c r="C953" s="36"/>
    </row>
    <row r="954" spans="1:3" ht="14.25" customHeight="1" x14ac:dyDescent="0.2">
      <c r="A954" s="38"/>
      <c r="B954" s="36"/>
      <c r="C954" s="36"/>
    </row>
    <row r="955" spans="1:3" ht="14.25" customHeight="1" x14ac:dyDescent="0.2">
      <c r="A955" s="38"/>
      <c r="B955" s="36"/>
      <c r="C955" s="36"/>
    </row>
    <row r="956" spans="1:3" ht="14.25" customHeight="1" x14ac:dyDescent="0.2">
      <c r="A956" s="38"/>
      <c r="B956" s="36"/>
      <c r="C956" s="36"/>
    </row>
    <row r="957" spans="1:3" ht="14.25" customHeight="1" x14ac:dyDescent="0.2">
      <c r="A957" s="38"/>
      <c r="B957" s="36"/>
      <c r="C957" s="36"/>
    </row>
    <row r="958" spans="1:3" ht="14.25" customHeight="1" x14ac:dyDescent="0.2">
      <c r="A958" s="38"/>
      <c r="B958" s="36"/>
      <c r="C958" s="36"/>
    </row>
    <row r="959" spans="1:3" ht="14.25" customHeight="1" x14ac:dyDescent="0.2">
      <c r="A959" s="38"/>
      <c r="B959" s="36"/>
      <c r="C959" s="36"/>
    </row>
    <row r="960" spans="1:3" ht="14.25" customHeight="1" x14ac:dyDescent="0.2">
      <c r="A960" s="38"/>
      <c r="B960" s="36"/>
      <c r="C960" s="36"/>
    </row>
    <row r="961" spans="1:3" ht="14.25" customHeight="1" x14ac:dyDescent="0.2">
      <c r="A961" s="38"/>
      <c r="B961" s="36"/>
      <c r="C961" s="36"/>
    </row>
    <row r="962" spans="1:3" ht="14.25" customHeight="1" x14ac:dyDescent="0.2">
      <c r="A962" s="38"/>
      <c r="B962" s="36"/>
      <c r="C962" s="36"/>
    </row>
    <row r="963" spans="1:3" ht="14.25" customHeight="1" x14ac:dyDescent="0.2">
      <c r="A963" s="38"/>
      <c r="B963" s="36"/>
      <c r="C963" s="36"/>
    </row>
    <row r="964" spans="1:3" ht="14.25" customHeight="1" x14ac:dyDescent="0.2">
      <c r="A964" s="38"/>
      <c r="B964" s="36"/>
      <c r="C964" s="36"/>
    </row>
    <row r="965" spans="1:3" ht="14.25" customHeight="1" x14ac:dyDescent="0.2">
      <c r="A965" s="38"/>
      <c r="B965" s="36"/>
      <c r="C965" s="36"/>
    </row>
    <row r="966" spans="1:3" ht="14.25" customHeight="1" x14ac:dyDescent="0.2">
      <c r="A966" s="38"/>
      <c r="B966" s="36"/>
      <c r="C966" s="36"/>
    </row>
    <row r="967" spans="1:3" ht="14.25" customHeight="1" x14ac:dyDescent="0.2">
      <c r="A967" s="38"/>
      <c r="B967" s="36"/>
      <c r="C967" s="36"/>
    </row>
    <row r="968" spans="1:3" ht="14.25" customHeight="1" x14ac:dyDescent="0.2">
      <c r="A968" s="38"/>
      <c r="B968" s="36"/>
      <c r="C968" s="36"/>
    </row>
    <row r="969" spans="1:3" ht="14.25" customHeight="1" x14ac:dyDescent="0.2">
      <c r="A969" s="38"/>
      <c r="B969" s="36"/>
      <c r="C969" s="36"/>
    </row>
    <row r="970" spans="1:3" ht="14.25" customHeight="1" x14ac:dyDescent="0.2">
      <c r="A970" s="38"/>
      <c r="B970" s="36"/>
      <c r="C970" s="36"/>
    </row>
    <row r="971" spans="1:3" ht="14.25" customHeight="1" x14ac:dyDescent="0.2">
      <c r="A971" s="38"/>
      <c r="B971" s="36"/>
      <c r="C971" s="36"/>
    </row>
    <row r="972" spans="1:3" ht="14.25" customHeight="1" x14ac:dyDescent="0.2">
      <c r="A972" s="38"/>
      <c r="B972" s="36"/>
      <c r="C972" s="36"/>
    </row>
    <row r="973" spans="1:3" ht="14.25" customHeight="1" x14ac:dyDescent="0.2">
      <c r="A973" s="38"/>
      <c r="B973" s="36"/>
      <c r="C973" s="36"/>
    </row>
    <row r="974" spans="1:3" ht="14.25" customHeight="1" x14ac:dyDescent="0.2">
      <c r="A974" s="38"/>
      <c r="B974" s="36"/>
      <c r="C974" s="36"/>
    </row>
    <row r="975" spans="1:3" ht="14.25" customHeight="1" x14ac:dyDescent="0.2">
      <c r="A975" s="38"/>
      <c r="B975" s="36"/>
      <c r="C975" s="36"/>
    </row>
    <row r="976" spans="1:3" ht="14.25" customHeight="1" x14ac:dyDescent="0.2">
      <c r="A976" s="38"/>
      <c r="B976" s="36"/>
      <c r="C976" s="36"/>
    </row>
    <row r="977" spans="1:3" ht="14.25" customHeight="1" x14ac:dyDescent="0.2">
      <c r="A977" s="38"/>
      <c r="B977" s="36"/>
      <c r="C977" s="36"/>
    </row>
    <row r="978" spans="1:3" ht="14.25" customHeight="1" x14ac:dyDescent="0.2">
      <c r="A978" s="38"/>
      <c r="B978" s="36"/>
      <c r="C978" s="36"/>
    </row>
    <row r="979" spans="1:3" ht="14.25" customHeight="1" x14ac:dyDescent="0.2">
      <c r="A979" s="38"/>
      <c r="B979" s="36"/>
      <c r="C979" s="36"/>
    </row>
    <row r="980" spans="1:3" ht="14.25" customHeight="1" x14ac:dyDescent="0.2">
      <c r="A980" s="38"/>
      <c r="B980" s="36"/>
      <c r="C980" s="36"/>
    </row>
    <row r="981" spans="1:3" ht="14.25" customHeight="1" x14ac:dyDescent="0.2">
      <c r="A981" s="38"/>
      <c r="B981" s="36"/>
      <c r="C981" s="36"/>
    </row>
    <row r="982" spans="1:3" ht="14.25" customHeight="1" x14ac:dyDescent="0.2">
      <c r="A982" s="38"/>
      <c r="B982" s="36"/>
      <c r="C982" s="36"/>
    </row>
    <row r="983" spans="1:3" ht="14.25" customHeight="1" x14ac:dyDescent="0.2">
      <c r="A983" s="38"/>
      <c r="B983" s="36"/>
      <c r="C983" s="36"/>
    </row>
    <row r="984" spans="1:3" ht="14.25" customHeight="1" x14ac:dyDescent="0.2">
      <c r="A984" s="38"/>
      <c r="B984" s="36"/>
      <c r="C984" s="36"/>
    </row>
    <row r="985" spans="1:3" ht="14.25" customHeight="1" x14ac:dyDescent="0.2">
      <c r="A985" s="38"/>
      <c r="B985" s="36"/>
      <c r="C985" s="36"/>
    </row>
    <row r="986" spans="1:3" ht="14.25" customHeight="1" x14ac:dyDescent="0.2">
      <c r="A986" s="38"/>
      <c r="B986" s="36"/>
      <c r="C986" s="36"/>
    </row>
    <row r="987" spans="1:3" ht="14.25" customHeight="1" x14ac:dyDescent="0.2">
      <c r="A987" s="38"/>
      <c r="B987" s="36"/>
      <c r="C987" s="36"/>
    </row>
    <row r="988" spans="1:3" ht="14.25" customHeight="1" x14ac:dyDescent="0.2">
      <c r="A988" s="38"/>
      <c r="B988" s="36"/>
      <c r="C988" s="36"/>
    </row>
    <row r="989" spans="1:3" ht="14.25" customHeight="1" x14ac:dyDescent="0.2">
      <c r="A989" s="38"/>
      <c r="B989" s="36"/>
      <c r="C989" s="36"/>
    </row>
    <row r="990" spans="1:3" ht="14.25" customHeight="1" x14ac:dyDescent="0.2">
      <c r="A990" s="38"/>
      <c r="B990" s="36"/>
      <c r="C990" s="36"/>
    </row>
    <row r="991" spans="1:3" ht="14.25" customHeight="1" x14ac:dyDescent="0.2">
      <c r="A991" s="38"/>
      <c r="B991" s="36"/>
      <c r="C991" s="36"/>
    </row>
    <row r="992" spans="1:3" ht="14.25" customHeight="1" x14ac:dyDescent="0.2">
      <c r="A992" s="38"/>
      <c r="B992" s="36"/>
      <c r="C992" s="36"/>
    </row>
    <row r="993" spans="1:3" ht="14.25" customHeight="1" x14ac:dyDescent="0.2">
      <c r="A993" s="38"/>
      <c r="B993" s="36"/>
      <c r="C993" s="36"/>
    </row>
    <row r="994" spans="1:3" ht="14.25" customHeight="1" x14ac:dyDescent="0.2">
      <c r="A994" s="38"/>
      <c r="B994" s="36"/>
      <c r="C994" s="36"/>
    </row>
    <row r="995" spans="1:3" ht="14.25" customHeight="1" x14ac:dyDescent="0.2">
      <c r="A995" s="38"/>
      <c r="B995" s="36"/>
      <c r="C995" s="36"/>
    </row>
    <row r="996" spans="1:3" ht="14.25" customHeight="1" x14ac:dyDescent="0.2">
      <c r="A996" s="38"/>
      <c r="B996" s="36"/>
      <c r="C996" s="36"/>
    </row>
    <row r="997" spans="1:3" ht="14.25" customHeight="1" x14ac:dyDescent="0.2">
      <c r="A997" s="38"/>
      <c r="B997" s="36"/>
      <c r="C997" s="36"/>
    </row>
    <row r="998" spans="1:3" ht="14.25" customHeight="1" x14ac:dyDescent="0.2">
      <c r="A998" s="38"/>
      <c r="B998" s="36"/>
      <c r="C998" s="36"/>
    </row>
    <row r="999" spans="1:3" ht="14.25" customHeight="1" x14ac:dyDescent="0.2">
      <c r="A999" s="38"/>
      <c r="B999" s="36"/>
      <c r="C999" s="36"/>
    </row>
    <row r="1000" spans="1:3" ht="14.25" customHeight="1" x14ac:dyDescent="0.2">
      <c r="A1000" s="38"/>
      <c r="B1000" s="36"/>
      <c r="C1000" s="36"/>
    </row>
    <row r="1001" spans="1:3" ht="14.25" customHeight="1" x14ac:dyDescent="0.2">
      <c r="A1001" s="38"/>
      <c r="B1001" s="36"/>
      <c r="C1001" s="36"/>
    </row>
  </sheetData>
  <mergeCells count="2">
    <mergeCell ref="E1:H1"/>
    <mergeCell ref="I1:K1"/>
  </mergeCells>
  <conditionalFormatting sqref="D3:Z686">
    <cfRule type="cellIs" dxfId="4" priority="1" operator="equal">
      <formula>"No information"</formula>
    </cfRule>
    <cfRule type="cellIs" dxfId="3" priority="2" operator="equal">
      <formula>"Critical risk"</formula>
    </cfRule>
    <cfRule type="cellIs" dxfId="2" priority="3" operator="equal">
      <formula>"Serious risk"</formula>
    </cfRule>
    <cfRule type="cellIs" dxfId="1" priority="4" operator="equal">
      <formula>"Moderate risk"</formula>
    </cfRule>
    <cfRule type="cellIs" dxfId="0" priority="5" operator="equal">
      <formula>"Low risk"</formula>
    </cfRule>
  </conditionalFormatting>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9eec1d-e27c-4128-92a4-19001b8afe14">
      <Terms xmlns="http://schemas.microsoft.com/office/infopath/2007/PartnerControls"/>
    </lcf76f155ced4ddcb4097134ff3c332f>
    <TaxCatchAll xmlns="0408fcbc-2e10-4461-bee0-724c01b46a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B10FA45183884EB94F15345AAEEF19" ma:contentTypeVersion="15" ma:contentTypeDescription="Create a new document." ma:contentTypeScope="" ma:versionID="1c4e017a1f7c53728c03e216885bf0bb">
  <xsd:schema xmlns:xsd="http://www.w3.org/2001/XMLSchema" xmlns:xs="http://www.w3.org/2001/XMLSchema" xmlns:p="http://schemas.microsoft.com/office/2006/metadata/properties" xmlns:ns2="599eec1d-e27c-4128-92a4-19001b8afe14" xmlns:ns3="0408fcbc-2e10-4461-bee0-724c01b46ae9" targetNamespace="http://schemas.microsoft.com/office/2006/metadata/properties" ma:root="true" ma:fieldsID="eec9c4841a05a7d87cb8351f8265e8c6" ns2:_="" ns3:_="">
    <xsd:import namespace="599eec1d-e27c-4128-92a4-19001b8afe14"/>
    <xsd:import namespace="0408fcbc-2e10-4461-bee0-724c01b46a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eec1d-e27c-4128-92a4-19001b8af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73764d-e844-48d8-8cbc-d63b9d9528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08fcbc-2e10-4461-bee0-724c01b46a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d858b-1feb-44a1-840f-9be35bf19069}" ma:internalName="TaxCatchAll" ma:showField="CatchAllData" ma:web="0408fcbc-2e10-4461-bee0-724c01b46ae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9C532C-D520-4D5D-AAF7-99409CB2D833}">
  <ds:schemaRefs>
    <ds:schemaRef ds:uri="0408fcbc-2e10-4461-bee0-724c01b46ae9"/>
    <ds:schemaRef ds:uri="http://schemas.microsoft.com/office/2006/documentManagement/types"/>
    <ds:schemaRef ds:uri="599eec1d-e27c-4128-92a4-19001b8afe14"/>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515F281-FA0F-4F50-85BA-90697C01FE22}">
  <ds:schemaRefs>
    <ds:schemaRef ds:uri="http://schemas.microsoft.com/sharepoint/v3/contenttype/forms"/>
  </ds:schemaRefs>
</ds:datastoreItem>
</file>

<file path=customXml/itemProps3.xml><?xml version="1.0" encoding="utf-8"?>
<ds:datastoreItem xmlns:ds="http://schemas.openxmlformats.org/officeDocument/2006/customXml" ds:itemID="{2C05368C-9D42-4AD9-AD23-EB2CEFA4A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eec1d-e27c-4128-92a4-19001b8afe14"/>
    <ds:schemaRef ds:uri="0408fcbc-2e10-4461-bee0-724c01b46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RoB sheet_wane</vt:lpstr>
      <vt:lpstr>RoB map_wane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Bennett</dc:creator>
  <cp:keywords/>
  <dc:description/>
  <cp:lastModifiedBy>Lott, Steven</cp:lastModifiedBy>
  <cp:revision/>
  <dcterms:created xsi:type="dcterms:W3CDTF">2021-09-27T16:57:50Z</dcterms:created>
  <dcterms:modified xsi:type="dcterms:W3CDTF">2025-03-19T15:41:58Z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7d8d5d-78e2-4a62-9fcd-016eb5e4c57c_Enabled">
    <vt:lpwstr>true</vt:lpwstr>
  </property>
  <property fmtid="{D5CDD505-2E9C-101B-9397-08002B2CF9AE}" pid="3" name="MSIP_Label_6a7d8d5d-78e2-4a62-9fcd-016eb5e4c57c_SetDate">
    <vt:lpwstr>2024-07-02T12:45:28Z</vt:lpwstr>
  </property>
  <property fmtid="{D5CDD505-2E9C-101B-9397-08002B2CF9AE}" pid="4" name="MSIP_Label_6a7d8d5d-78e2-4a62-9fcd-016eb5e4c57c_Method">
    <vt:lpwstr>Standard</vt:lpwstr>
  </property>
  <property fmtid="{D5CDD505-2E9C-101B-9397-08002B2CF9AE}" pid="5" name="MSIP_Label_6a7d8d5d-78e2-4a62-9fcd-016eb5e4c57c_Name">
    <vt:lpwstr>Général</vt:lpwstr>
  </property>
  <property fmtid="{D5CDD505-2E9C-101B-9397-08002B2CF9AE}" pid="6" name="MSIP_Label_6a7d8d5d-78e2-4a62-9fcd-016eb5e4c57c_SiteId">
    <vt:lpwstr>06e1fe28-5f8b-4075-bf6c-ae24be1a7992</vt:lpwstr>
  </property>
  <property fmtid="{D5CDD505-2E9C-101B-9397-08002B2CF9AE}" pid="7" name="MSIP_Label_6a7d8d5d-78e2-4a62-9fcd-016eb5e4c57c_ActionId">
    <vt:lpwstr>5f259bff-3337-403a-a69b-a5e694e2ecd9</vt:lpwstr>
  </property>
  <property fmtid="{D5CDD505-2E9C-101B-9397-08002B2CF9AE}" pid="8" name="MSIP_Label_6a7d8d5d-78e2-4a62-9fcd-016eb5e4c57c_ContentBits">
    <vt:lpwstr>0</vt:lpwstr>
  </property>
  <property fmtid="{D5CDD505-2E9C-101B-9397-08002B2CF9AE}" pid="9" name="ContentTypeId">
    <vt:lpwstr>0x0101006EB10FA45183884EB94F15345AAEEF19</vt:lpwstr>
  </property>
</Properties>
</file>